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1кв.2016 г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<sst xmlns="http://schemas.openxmlformats.org/spreadsheetml/2006/main" count="99" uniqueCount="33">
  <si>
    <t>период</t>
  </si>
  <si>
    <t>Индексы к СМР</t>
  </si>
  <si>
    <t>1 квартал</t>
  </si>
  <si>
    <t>2 квартал</t>
  </si>
  <si>
    <t>3 квартал</t>
  </si>
  <si>
    <t>4 квартал</t>
  </si>
  <si>
    <t>средний</t>
  </si>
  <si>
    <t>2008 год</t>
  </si>
  <si>
    <t>2009 год</t>
  </si>
  <si>
    <t>Отчетные</t>
  </si>
  <si>
    <t>*данные могут быть уточнены.</t>
  </si>
  <si>
    <t>Индексы на прочие работы и затраты</t>
  </si>
  <si>
    <t>Индексы на технологическое оборудование</t>
  </si>
  <si>
    <t xml:space="preserve">Индексы на проектные работы </t>
  </si>
  <si>
    <t xml:space="preserve">Индексы на изыскательские работы </t>
  </si>
  <si>
    <t xml:space="preserve"> ц.1991г.</t>
  </si>
  <si>
    <t xml:space="preserve"> ц.2000г.</t>
  </si>
  <si>
    <t>Прогнозные*</t>
  </si>
  <si>
    <t>индекс дефлятор в % **</t>
  </si>
  <si>
    <t>2010 год</t>
  </si>
  <si>
    <t xml:space="preserve"> 2011год </t>
  </si>
  <si>
    <t xml:space="preserve"> на 2013 год</t>
  </si>
  <si>
    <t>на 2012 год</t>
  </si>
  <si>
    <t>2017 год</t>
  </si>
  <si>
    <t>2018 год</t>
  </si>
  <si>
    <t>на 2016 год*</t>
  </si>
  <si>
    <t>на 2017-2018 годы**</t>
  </si>
  <si>
    <t>**Планируемые индексы на основе Прогноза показателей инфляции МинЭкономРазвития России от 26 октября 2015 года</t>
  </si>
  <si>
    <t xml:space="preserve">по отрасли: Строительство </t>
  </si>
  <si>
    <t xml:space="preserve"> </t>
  </si>
  <si>
    <t>Расчетные индексы стоимости строительства объектов АИП на период 2008-2018 годы</t>
  </si>
  <si>
    <t>на 2014-год</t>
  </si>
  <si>
    <t>на 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</si>
</sst>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0000000"/>
    <numFmt numFmtId="176" formatCode="0.0000000"/>
    <numFmt numFmtId="177" formatCode="0.000000"/>
    <numFmt numFmtId="178" formatCode="0.0"/>
    <numFmt numFmtId="179" formatCode="[$-FC19]d\ mmmm\ yyyy\ &quot;г.&quot;"/>
    <numFmt numFmtId="180" formatCode="0.0%"/>
    <numFmt numFmtId="181" formatCode="0.000%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80" fontId="4" fillId="0" borderId="10" xfId="55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4" fillId="0" borderId="10" xfId="55" applyNumberFormat="1" applyFont="1" applyBorder="1" applyAlignment="1">
      <alignment horizontal="center" vertical="center"/>
    </xf>
    <xf numFmtId="173" fontId="46" fillId="0" borderId="10" xfId="0" applyNumberFormat="1" applyFont="1" applyBorder="1" applyAlignment="1">
      <alignment horizontal="center" vertical="center"/>
    </xf>
    <xf numFmtId="173" fontId="4" fillId="0" borderId="10" xfId="55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2" fontId="47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A49">
      <selection activeCell="S64" sqref="S64"/>
    </sheetView>
  </sheetViews>
  <sheetFormatPr defaultColWidth="9.140625" defaultRowHeight="12.75"/>
  <cols>
    <col min="1" max="1" width="10.00390625" style="4" customWidth="1"/>
    <col min="2" max="3" width="6.7109375" style="4" customWidth="1"/>
    <col min="4" max="4" width="7.28125" style="4" customWidth="1"/>
    <col min="5" max="5" width="5.57421875" style="4" customWidth="1"/>
    <col min="6" max="6" width="7.57421875" style="4" customWidth="1"/>
    <col min="7" max="7" width="8.28125" style="4" customWidth="1"/>
    <col min="8" max="9" width="6.7109375" style="4" customWidth="1"/>
    <col min="10" max="10" width="7.7109375" style="4" customWidth="1"/>
    <col min="11" max="11" width="6.7109375" style="4" customWidth="1"/>
    <col min="12" max="12" width="7.140625" style="4" customWidth="1"/>
    <col min="13" max="13" width="6.7109375" style="4" customWidth="1"/>
    <col min="14" max="14" width="7.28125" style="4" customWidth="1"/>
    <col min="15" max="15" width="6.421875" style="4" customWidth="1"/>
    <col min="16" max="16" width="7.140625" style="4" customWidth="1"/>
    <col min="17" max="17" width="6.57421875" style="4" customWidth="1"/>
    <col min="18" max="18" width="7.8515625" style="4" customWidth="1"/>
    <col min="19" max="19" width="7.00390625" style="4" customWidth="1"/>
    <col min="20" max="20" width="6.140625" style="4" customWidth="1"/>
    <col min="21" max="21" width="6.8515625" style="4" customWidth="1"/>
    <col min="22" max="22" width="6.7109375" style="4" customWidth="1"/>
    <col min="23" max="16384" width="9.140625" style="4" customWidth="1"/>
  </cols>
  <sheetData>
    <row r="1" spans="1:22" s="5" customFormat="1" ht="19.5" customHeight="1" thickBo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5" customFormat="1" ht="37.5" customHeight="1">
      <c r="A2" s="66" t="s">
        <v>1</v>
      </c>
      <c r="B2" s="67"/>
      <c r="C2" s="67"/>
      <c r="D2" s="67"/>
      <c r="E2" s="67"/>
      <c r="F2" s="68" t="s">
        <v>11</v>
      </c>
      <c r="G2" s="68"/>
      <c r="H2" s="68"/>
      <c r="I2" s="68"/>
      <c r="J2" s="68" t="s">
        <v>12</v>
      </c>
      <c r="K2" s="68"/>
      <c r="L2" s="68"/>
      <c r="M2" s="68"/>
      <c r="N2" s="68" t="s">
        <v>13</v>
      </c>
      <c r="O2" s="68"/>
      <c r="P2" s="68"/>
      <c r="Q2" s="68"/>
      <c r="R2" s="68" t="s">
        <v>14</v>
      </c>
      <c r="S2" s="68"/>
      <c r="T2" s="68"/>
      <c r="U2" s="68"/>
      <c r="V2" s="59" t="s">
        <v>18</v>
      </c>
    </row>
    <row r="3" spans="1:22" s="5" customFormat="1" ht="19.5" customHeight="1">
      <c r="A3" s="62" t="s">
        <v>0</v>
      </c>
      <c r="B3" s="64" t="s">
        <v>9</v>
      </c>
      <c r="C3" s="64"/>
      <c r="D3" s="64" t="s">
        <v>17</v>
      </c>
      <c r="E3" s="64"/>
      <c r="F3" s="64" t="s">
        <v>9</v>
      </c>
      <c r="G3" s="64"/>
      <c r="H3" s="64" t="s">
        <v>17</v>
      </c>
      <c r="I3" s="64"/>
      <c r="J3" s="64" t="s">
        <v>9</v>
      </c>
      <c r="K3" s="64"/>
      <c r="L3" s="64" t="s">
        <v>17</v>
      </c>
      <c r="M3" s="64"/>
      <c r="N3" s="64" t="s">
        <v>9</v>
      </c>
      <c r="O3" s="64"/>
      <c r="P3" s="64" t="s">
        <v>17</v>
      </c>
      <c r="Q3" s="64"/>
      <c r="R3" s="64" t="s">
        <v>9</v>
      </c>
      <c r="S3" s="64"/>
      <c r="T3" s="64" t="s">
        <v>17</v>
      </c>
      <c r="U3" s="64"/>
      <c r="V3" s="60"/>
    </row>
    <row r="4" spans="1:22" s="5" customFormat="1" ht="19.5" customHeight="1" thickBot="1">
      <c r="A4" s="63"/>
      <c r="B4" s="8" t="s">
        <v>15</v>
      </c>
      <c r="C4" s="8" t="s">
        <v>16</v>
      </c>
      <c r="D4" s="8" t="s">
        <v>15</v>
      </c>
      <c r="E4" s="8" t="s">
        <v>16</v>
      </c>
      <c r="F4" s="8" t="s">
        <v>15</v>
      </c>
      <c r="G4" s="8" t="s">
        <v>16</v>
      </c>
      <c r="H4" s="8" t="s">
        <v>15</v>
      </c>
      <c r="I4" s="8" t="s">
        <v>16</v>
      </c>
      <c r="J4" s="8" t="s">
        <v>15</v>
      </c>
      <c r="K4" s="8" t="s">
        <v>16</v>
      </c>
      <c r="L4" s="8" t="s">
        <v>15</v>
      </c>
      <c r="M4" s="8" t="s">
        <v>16</v>
      </c>
      <c r="N4" s="8" t="s">
        <v>15</v>
      </c>
      <c r="O4" s="8" t="s">
        <v>16</v>
      </c>
      <c r="P4" s="8" t="s">
        <v>15</v>
      </c>
      <c r="Q4" s="8" t="s">
        <v>16</v>
      </c>
      <c r="R4" s="8" t="s">
        <v>15</v>
      </c>
      <c r="S4" s="8" t="s">
        <v>16</v>
      </c>
      <c r="T4" s="8" t="s">
        <v>15</v>
      </c>
      <c r="U4" s="8" t="s">
        <v>16</v>
      </c>
      <c r="V4" s="61"/>
    </row>
    <row r="5" spans="1:22" s="5" customFormat="1" ht="19.5" customHeight="1">
      <c r="A5" s="69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0"/>
    </row>
    <row r="6" spans="1:22" s="5" customFormat="1" ht="19.5" customHeight="1">
      <c r="A6" s="6" t="s">
        <v>2</v>
      </c>
      <c r="B6" s="6">
        <v>54.68</v>
      </c>
      <c r="C6" s="6">
        <v>4.54</v>
      </c>
      <c r="D6" s="6"/>
      <c r="E6" s="6"/>
      <c r="F6" s="6">
        <v>35.28</v>
      </c>
      <c r="G6" s="6">
        <v>3.26</v>
      </c>
      <c r="H6" s="6"/>
      <c r="I6" s="6"/>
      <c r="J6" s="6">
        <v>40.17</v>
      </c>
      <c r="K6" s="7">
        <v>2.5</v>
      </c>
      <c r="L6" s="6"/>
      <c r="M6" s="6"/>
      <c r="N6" s="6">
        <v>19.06</v>
      </c>
      <c r="O6" s="6">
        <v>2.48</v>
      </c>
      <c r="P6" s="6"/>
      <c r="Q6" s="6"/>
      <c r="R6" s="6">
        <v>28.97</v>
      </c>
      <c r="S6" s="6">
        <v>2.54</v>
      </c>
      <c r="T6" s="6"/>
      <c r="U6" s="6"/>
      <c r="V6" s="6"/>
    </row>
    <row r="7" spans="1:22" s="5" customFormat="1" ht="19.5" customHeight="1">
      <c r="A7" s="6" t="s">
        <v>3</v>
      </c>
      <c r="B7" s="6">
        <v>58.17</v>
      </c>
      <c r="C7" s="6">
        <v>4.83</v>
      </c>
      <c r="D7" s="6"/>
      <c r="E7" s="6"/>
      <c r="F7" s="6">
        <v>36.99</v>
      </c>
      <c r="G7" s="6">
        <v>3.42</v>
      </c>
      <c r="H7" s="6"/>
      <c r="I7" s="6"/>
      <c r="J7" s="6">
        <v>41.04</v>
      </c>
      <c r="K7" s="6">
        <v>2.55</v>
      </c>
      <c r="L7" s="6"/>
      <c r="M7" s="6"/>
      <c r="N7" s="6">
        <v>19.85</v>
      </c>
      <c r="O7" s="6">
        <v>2.58</v>
      </c>
      <c r="P7" s="6"/>
      <c r="Q7" s="6"/>
      <c r="R7" s="6">
        <v>30.09</v>
      </c>
      <c r="S7" s="6">
        <v>2.64</v>
      </c>
      <c r="T7" s="6"/>
      <c r="U7" s="6"/>
      <c r="V7" s="6"/>
    </row>
    <row r="8" spans="1:22" s="5" customFormat="1" ht="19.5" customHeight="1">
      <c r="A8" s="6" t="s">
        <v>4</v>
      </c>
      <c r="B8" s="6">
        <v>60.73</v>
      </c>
      <c r="C8" s="6">
        <v>5.14</v>
      </c>
      <c r="D8" s="7"/>
      <c r="E8" s="7"/>
      <c r="F8" s="6">
        <v>38.62</v>
      </c>
      <c r="G8" s="6">
        <v>3.57</v>
      </c>
      <c r="H8" s="7"/>
      <c r="I8" s="7"/>
      <c r="J8" s="6">
        <v>42.82</v>
      </c>
      <c r="K8" s="6">
        <v>2.66</v>
      </c>
      <c r="L8" s="7"/>
      <c r="M8" s="7"/>
      <c r="N8" s="6">
        <v>20.7</v>
      </c>
      <c r="O8" s="6">
        <v>2.69</v>
      </c>
      <c r="P8" s="7"/>
      <c r="Q8" s="7"/>
      <c r="R8" s="6">
        <v>31.37</v>
      </c>
      <c r="S8" s="6">
        <v>2.75</v>
      </c>
      <c r="T8" s="7"/>
      <c r="U8" s="7"/>
      <c r="V8" s="25"/>
    </row>
    <row r="9" spans="1:22" s="5" customFormat="1" ht="19.5" customHeight="1">
      <c r="A9" s="6" t="s">
        <v>5</v>
      </c>
      <c r="B9" s="7">
        <v>63.4</v>
      </c>
      <c r="C9" s="7">
        <v>5.44</v>
      </c>
      <c r="D9" s="7"/>
      <c r="E9" s="7"/>
      <c r="F9" s="7">
        <v>39.05</v>
      </c>
      <c r="G9" s="7">
        <v>3.61</v>
      </c>
      <c r="H9" s="7"/>
      <c r="I9" s="7"/>
      <c r="J9" s="7">
        <v>43.32</v>
      </c>
      <c r="K9" s="7">
        <v>2.69</v>
      </c>
      <c r="L9" s="7"/>
      <c r="M9" s="7"/>
      <c r="N9" s="7">
        <v>21.25</v>
      </c>
      <c r="O9" s="7">
        <v>2.76</v>
      </c>
      <c r="P9" s="7"/>
      <c r="Q9" s="7"/>
      <c r="R9" s="7">
        <v>32.23</v>
      </c>
      <c r="S9" s="7">
        <v>2.83</v>
      </c>
      <c r="T9" s="7"/>
      <c r="U9" s="7"/>
      <c r="V9" s="25"/>
    </row>
    <row r="10" spans="1:22" ht="19.5" customHeight="1">
      <c r="A10" s="25" t="s">
        <v>6</v>
      </c>
      <c r="B10" s="26">
        <f>AVERAGE(B6:B9)</f>
        <v>59.245</v>
      </c>
      <c r="C10" s="26">
        <f>AVERAGE(C6:C9)</f>
        <v>4.987500000000001</v>
      </c>
      <c r="D10" s="26"/>
      <c r="E10" s="26"/>
      <c r="F10" s="26">
        <f>AVERAGE(F6:F9)</f>
        <v>37.485</v>
      </c>
      <c r="G10" s="26">
        <f>AVERAGE(G6:G9)</f>
        <v>3.465</v>
      </c>
      <c r="H10" s="26"/>
      <c r="I10" s="26"/>
      <c r="J10" s="26">
        <f>AVERAGE(J6:J9)</f>
        <v>41.8375</v>
      </c>
      <c r="K10" s="26">
        <f>AVERAGE(K6:K9)</f>
        <v>2.6</v>
      </c>
      <c r="L10" s="26"/>
      <c r="M10" s="26"/>
      <c r="N10" s="26">
        <f>AVERAGE(N6:N9)</f>
        <v>20.215</v>
      </c>
      <c r="O10" s="26">
        <f>AVERAGE(O6:O9)</f>
        <v>2.6275</v>
      </c>
      <c r="P10" s="26"/>
      <c r="Q10" s="26"/>
      <c r="R10" s="26">
        <f>AVERAGE(R6:R9)</f>
        <v>30.665</v>
      </c>
      <c r="S10" s="26">
        <f>AVERAGE(S6:S9)</f>
        <v>2.69</v>
      </c>
      <c r="T10" s="26"/>
      <c r="U10" s="26"/>
      <c r="V10" s="25"/>
    </row>
    <row r="11" spans="1:22" s="5" customFormat="1" ht="20.25" customHeight="1">
      <c r="A11" s="64" t="s">
        <v>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s="5" customFormat="1" ht="19.5" customHeight="1">
      <c r="A12" s="6" t="s">
        <v>2</v>
      </c>
      <c r="B12" s="6">
        <v>63.86</v>
      </c>
      <c r="C12" s="6">
        <v>5.48</v>
      </c>
      <c r="D12" s="21"/>
      <c r="E12" s="21"/>
      <c r="F12" s="7">
        <v>41.64</v>
      </c>
      <c r="G12" s="7">
        <v>3.84</v>
      </c>
      <c r="H12" s="22"/>
      <c r="I12" s="22"/>
      <c r="J12" s="6">
        <v>45.98</v>
      </c>
      <c r="K12" s="6">
        <v>2.86</v>
      </c>
      <c r="L12" s="21"/>
      <c r="M12" s="21"/>
      <c r="N12" s="6">
        <v>21.83</v>
      </c>
      <c r="O12" s="6">
        <v>2.83</v>
      </c>
      <c r="P12" s="21"/>
      <c r="Q12" s="21"/>
      <c r="R12" s="6">
        <v>33.05</v>
      </c>
      <c r="S12" s="7">
        <v>2.9</v>
      </c>
      <c r="T12" s="21"/>
      <c r="U12" s="22"/>
      <c r="V12" s="33"/>
    </row>
    <row r="13" spans="1:22" s="5" customFormat="1" ht="19.5" customHeight="1">
      <c r="A13" s="6" t="s">
        <v>3</v>
      </c>
      <c r="B13" s="6">
        <v>64.88</v>
      </c>
      <c r="C13" s="6">
        <v>5.57</v>
      </c>
      <c r="D13" s="21"/>
      <c r="E13" s="21"/>
      <c r="F13" s="7">
        <v>41.45</v>
      </c>
      <c r="G13" s="7">
        <v>3.83</v>
      </c>
      <c r="H13" s="22"/>
      <c r="I13" s="22"/>
      <c r="J13" s="6">
        <v>44.98</v>
      </c>
      <c r="K13" s="7">
        <v>2.8</v>
      </c>
      <c r="L13" s="21"/>
      <c r="M13" s="22"/>
      <c r="N13" s="6">
        <v>22.87</v>
      </c>
      <c r="O13" s="6">
        <v>2.97</v>
      </c>
      <c r="P13" s="21"/>
      <c r="Q13" s="21"/>
      <c r="R13" s="6">
        <v>34.53</v>
      </c>
      <c r="S13" s="6">
        <v>3.03</v>
      </c>
      <c r="T13" s="21"/>
      <c r="U13" s="21"/>
      <c r="V13" s="33"/>
    </row>
    <row r="14" spans="1:22" s="5" customFormat="1" ht="19.5" customHeight="1">
      <c r="A14" s="6" t="s">
        <v>4</v>
      </c>
      <c r="B14" s="32">
        <v>65.95</v>
      </c>
      <c r="C14" s="23">
        <v>5.66</v>
      </c>
      <c r="D14" s="24"/>
      <c r="E14" s="24"/>
      <c r="F14" s="7">
        <v>42.46</v>
      </c>
      <c r="G14" s="7">
        <v>3.92</v>
      </c>
      <c r="H14" s="22"/>
      <c r="I14" s="22"/>
      <c r="J14" s="6">
        <v>46.77</v>
      </c>
      <c r="K14" s="6">
        <v>2.91</v>
      </c>
      <c r="L14" s="21"/>
      <c r="M14" s="21"/>
      <c r="N14" s="6">
        <v>23.36</v>
      </c>
      <c r="O14" s="6">
        <v>3.03</v>
      </c>
      <c r="P14" s="21"/>
      <c r="Q14" s="21"/>
      <c r="R14" s="6">
        <v>35.26</v>
      </c>
      <c r="S14" s="6">
        <v>3.09</v>
      </c>
      <c r="T14" s="21"/>
      <c r="U14" s="21"/>
      <c r="V14" s="33"/>
    </row>
    <row r="15" spans="1:22" s="5" customFormat="1" ht="19.5" customHeight="1">
      <c r="A15" s="6" t="s">
        <v>5</v>
      </c>
      <c r="B15" s="6">
        <v>66.24</v>
      </c>
      <c r="C15" s="6">
        <v>5.69</v>
      </c>
      <c r="D15" s="7"/>
      <c r="E15" s="7"/>
      <c r="F15" s="7">
        <v>43.04</v>
      </c>
      <c r="G15" s="7">
        <v>3.98</v>
      </c>
      <c r="H15" s="7"/>
      <c r="I15" s="7"/>
      <c r="J15" s="7">
        <v>47.86</v>
      </c>
      <c r="K15" s="7">
        <v>2.98</v>
      </c>
      <c r="L15" s="7"/>
      <c r="M15" s="34"/>
      <c r="N15" s="7">
        <v>23.72</v>
      </c>
      <c r="O15" s="7">
        <v>3.08</v>
      </c>
      <c r="P15" s="7"/>
      <c r="Q15" s="7"/>
      <c r="R15" s="7">
        <v>35.81</v>
      </c>
      <c r="S15" s="7">
        <v>3.14</v>
      </c>
      <c r="T15" s="7"/>
      <c r="U15" s="7"/>
      <c r="V15" s="27"/>
    </row>
    <row r="16" spans="1:22" s="5" customFormat="1" ht="19.5" customHeight="1">
      <c r="A16" s="25" t="s">
        <v>6</v>
      </c>
      <c r="B16" s="26">
        <f>AVERAGE(B12:B15)</f>
        <v>65.2325</v>
      </c>
      <c r="C16" s="26">
        <f>AVERAGE(C12:C15)</f>
        <v>5.6000000000000005</v>
      </c>
      <c r="D16" s="26"/>
      <c r="E16" s="26"/>
      <c r="F16" s="26">
        <f>AVERAGE(F12:F15)</f>
        <v>42.1475</v>
      </c>
      <c r="G16" s="26">
        <f>AVERAGE(G12:G15)</f>
        <v>3.8925</v>
      </c>
      <c r="H16" s="26"/>
      <c r="I16" s="26"/>
      <c r="J16" s="26">
        <f>AVERAGE(J12:J15)</f>
        <v>46.397499999999994</v>
      </c>
      <c r="K16" s="26">
        <f>AVERAGE(K12:K15)</f>
        <v>2.8875</v>
      </c>
      <c r="L16" s="26"/>
      <c r="M16" s="26"/>
      <c r="N16" s="26">
        <f>AVERAGE(N12:N15)</f>
        <v>22.945</v>
      </c>
      <c r="O16" s="26">
        <f>AVERAGE(O12:O15)</f>
        <v>2.9775</v>
      </c>
      <c r="P16" s="26"/>
      <c r="Q16" s="26"/>
      <c r="R16" s="26">
        <f>AVERAGE(R12:R15)</f>
        <v>34.6625</v>
      </c>
      <c r="S16" s="26">
        <f>AVERAGE(S12:S15)</f>
        <v>3.04</v>
      </c>
      <c r="T16" s="26"/>
      <c r="U16" s="26"/>
      <c r="V16" s="28"/>
    </row>
    <row r="17" spans="1:22" s="5" customFormat="1" ht="19.5" customHeight="1">
      <c r="A17" s="64" t="s">
        <v>19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s="5" customFormat="1" ht="19.5" customHeight="1">
      <c r="A18" s="6" t="s">
        <v>2</v>
      </c>
      <c r="B18" s="7">
        <v>66.39</v>
      </c>
      <c r="C18" s="7">
        <v>5.7</v>
      </c>
      <c r="D18" s="22"/>
      <c r="E18" s="22"/>
      <c r="F18" s="6">
        <v>43.66</v>
      </c>
      <c r="G18" s="6">
        <v>4.03</v>
      </c>
      <c r="H18" s="21"/>
      <c r="I18" s="21"/>
      <c r="J18" s="6">
        <v>47.7</v>
      </c>
      <c r="K18" s="6">
        <v>2.97</v>
      </c>
      <c r="L18" s="21"/>
      <c r="M18" s="21"/>
      <c r="N18" s="6">
        <v>23.49</v>
      </c>
      <c r="O18" s="6">
        <v>3.05</v>
      </c>
      <c r="P18" s="21"/>
      <c r="Q18" s="21"/>
      <c r="R18" s="6">
        <v>35.24</v>
      </c>
      <c r="S18" s="6">
        <v>3.11</v>
      </c>
      <c r="T18" s="21"/>
      <c r="U18" s="21"/>
      <c r="V18" s="35"/>
    </row>
    <row r="19" spans="1:22" s="5" customFormat="1" ht="19.5" customHeight="1">
      <c r="A19" s="6" t="s">
        <v>3</v>
      </c>
      <c r="B19" s="7">
        <v>66.85</v>
      </c>
      <c r="C19" s="6">
        <v>5.74</v>
      </c>
      <c r="D19" s="22"/>
      <c r="E19" s="22"/>
      <c r="F19" s="6">
        <v>43.66</v>
      </c>
      <c r="G19" s="6">
        <v>4.03</v>
      </c>
      <c r="H19" s="22"/>
      <c r="I19" s="22"/>
      <c r="J19" s="6">
        <v>47.7</v>
      </c>
      <c r="K19" s="6">
        <v>2.97</v>
      </c>
      <c r="L19" s="22"/>
      <c r="M19" s="36"/>
      <c r="N19" s="6">
        <v>23.49</v>
      </c>
      <c r="O19" s="6">
        <v>3.05</v>
      </c>
      <c r="P19" s="22"/>
      <c r="Q19" s="22"/>
      <c r="R19" s="6">
        <v>35.24</v>
      </c>
      <c r="S19" s="6">
        <v>3.11</v>
      </c>
      <c r="T19" s="22"/>
      <c r="U19" s="22"/>
      <c r="V19" s="37"/>
    </row>
    <row r="20" spans="1:22" s="5" customFormat="1" ht="19.5" customHeight="1">
      <c r="A20" s="6" t="s">
        <v>4</v>
      </c>
      <c r="B20" s="6">
        <v>67.69</v>
      </c>
      <c r="C20" s="6">
        <v>5.81</v>
      </c>
      <c r="D20" s="22"/>
      <c r="E20" s="22"/>
      <c r="F20" s="6">
        <v>45.48</v>
      </c>
      <c r="G20" s="7">
        <v>4.2</v>
      </c>
      <c r="H20" s="22"/>
      <c r="I20" s="22"/>
      <c r="J20" s="6">
        <v>49.46</v>
      </c>
      <c r="K20" s="6">
        <v>3.08</v>
      </c>
      <c r="L20" s="22"/>
      <c r="M20" s="22"/>
      <c r="N20" s="6">
        <v>24.08</v>
      </c>
      <c r="O20" s="6">
        <v>3.13</v>
      </c>
      <c r="P20" s="22"/>
      <c r="Q20" s="22"/>
      <c r="R20" s="6">
        <v>36.12</v>
      </c>
      <c r="S20" s="6">
        <v>3.19</v>
      </c>
      <c r="T20" s="22"/>
      <c r="U20" s="22"/>
      <c r="V20" s="35"/>
    </row>
    <row r="21" spans="1:22" s="5" customFormat="1" ht="19.5" customHeight="1">
      <c r="A21" s="6" t="s">
        <v>5</v>
      </c>
      <c r="B21" s="38">
        <v>67.81</v>
      </c>
      <c r="C21" s="38">
        <v>5.82</v>
      </c>
      <c r="D21" s="22"/>
      <c r="E21" s="22"/>
      <c r="F21" s="6">
        <v>45.8</v>
      </c>
      <c r="G21" s="6">
        <v>4.2</v>
      </c>
      <c r="H21" s="21"/>
      <c r="I21" s="21"/>
      <c r="J21" s="6">
        <v>49.46</v>
      </c>
      <c r="K21" s="6">
        <v>3.08</v>
      </c>
      <c r="L21" s="21"/>
      <c r="M21" s="21"/>
      <c r="N21" s="6">
        <v>24.08</v>
      </c>
      <c r="O21" s="6">
        <v>3.13</v>
      </c>
      <c r="P21" s="22"/>
      <c r="Q21" s="22"/>
      <c r="R21" s="6">
        <v>36.12</v>
      </c>
      <c r="S21" s="6">
        <v>3.19</v>
      </c>
      <c r="T21" s="22"/>
      <c r="U21" s="22"/>
      <c r="V21" s="35"/>
    </row>
    <row r="22" spans="1:22" s="5" customFormat="1" ht="19.5" customHeight="1">
      <c r="A22" s="25" t="s">
        <v>6</v>
      </c>
      <c r="B22" s="26">
        <f aca="true" t="shared" si="0" ref="B22:G22">AVERAGE(B18:B21)</f>
        <v>67.185</v>
      </c>
      <c r="C22" s="26">
        <f t="shared" si="0"/>
        <v>5.7675</v>
      </c>
      <c r="D22" s="29"/>
      <c r="E22" s="29"/>
      <c r="F22" s="25">
        <f t="shared" si="0"/>
        <v>44.64999999999999</v>
      </c>
      <c r="G22" s="26">
        <f t="shared" si="0"/>
        <v>4.115</v>
      </c>
      <c r="H22" s="26"/>
      <c r="I22" s="26"/>
      <c r="J22" s="25">
        <f>AVERAGE(J18:J21)</f>
        <v>48.580000000000005</v>
      </c>
      <c r="K22" s="26">
        <f>AVERAGE(K18:K21)</f>
        <v>3.025</v>
      </c>
      <c r="L22" s="26"/>
      <c r="M22" s="26"/>
      <c r="N22" s="25">
        <f>AVERAGE(N18:N21)</f>
        <v>23.785</v>
      </c>
      <c r="O22" s="25">
        <f>AVERAGE(O18:O21)</f>
        <v>3.09</v>
      </c>
      <c r="P22" s="6"/>
      <c r="Q22" s="6"/>
      <c r="R22" s="25">
        <f>AVERAGE(R18:R21)</f>
        <v>35.68</v>
      </c>
      <c r="S22" s="25">
        <f>AVERAGE(S18:S21)</f>
        <v>3.15</v>
      </c>
      <c r="T22" s="26"/>
      <c r="U22" s="26"/>
      <c r="V22" s="27"/>
    </row>
    <row r="23" spans="1:22" s="5" customFormat="1" ht="19.5" customHeight="1">
      <c r="A23" s="25"/>
      <c r="B23" s="6"/>
      <c r="C23" s="6"/>
      <c r="D23" s="26"/>
      <c r="E23" s="26"/>
      <c r="F23" s="6"/>
      <c r="G23" s="6"/>
      <c r="H23" s="26"/>
      <c r="I23" s="26"/>
      <c r="J23" s="6"/>
      <c r="K23" s="25" t="s">
        <v>20</v>
      </c>
      <c r="L23" s="26"/>
      <c r="M23" s="26"/>
      <c r="N23" s="6"/>
      <c r="O23" s="6"/>
      <c r="P23" s="26"/>
      <c r="Q23" s="26"/>
      <c r="R23" s="6"/>
      <c r="S23" s="6"/>
      <c r="T23" s="26"/>
      <c r="U23" s="26"/>
      <c r="V23" s="27"/>
    </row>
    <row r="24" spans="1:22" s="5" customFormat="1" ht="19.5" customHeight="1">
      <c r="A24" s="6" t="s">
        <v>2</v>
      </c>
      <c r="B24" s="7">
        <v>68.4881</v>
      </c>
      <c r="C24" s="7">
        <v>5.8782000000000005</v>
      </c>
      <c r="D24" s="29"/>
      <c r="E24" s="29"/>
      <c r="F24" s="6">
        <v>45.48</v>
      </c>
      <c r="G24" s="6">
        <v>4.2</v>
      </c>
      <c r="H24" s="30"/>
      <c r="I24" s="30"/>
      <c r="J24" s="6">
        <v>49.46</v>
      </c>
      <c r="K24" s="6">
        <v>3.08</v>
      </c>
      <c r="L24" s="30"/>
      <c r="M24" s="30"/>
      <c r="N24" s="6">
        <v>24.08</v>
      </c>
      <c r="O24" s="6">
        <v>3.13</v>
      </c>
      <c r="P24" s="30"/>
      <c r="Q24" s="30"/>
      <c r="R24" s="6">
        <v>36.12</v>
      </c>
      <c r="S24" s="6">
        <v>3.19</v>
      </c>
      <c r="T24" s="30"/>
      <c r="U24" s="30"/>
      <c r="V24" s="28"/>
    </row>
    <row r="25" spans="1:22" s="5" customFormat="1" ht="19.5" customHeight="1">
      <c r="A25" s="6" t="s">
        <v>3</v>
      </c>
      <c r="B25" s="7">
        <v>69.857862</v>
      </c>
      <c r="C25" s="7">
        <v>5.995764</v>
      </c>
      <c r="D25" s="29"/>
      <c r="E25" s="29"/>
      <c r="F25" s="6">
        <v>49.91</v>
      </c>
      <c r="G25" s="6">
        <v>4.61</v>
      </c>
      <c r="H25" s="29"/>
      <c r="I25" s="29"/>
      <c r="J25" s="6">
        <v>50.42</v>
      </c>
      <c r="K25" s="6">
        <v>3.17</v>
      </c>
      <c r="L25" s="29"/>
      <c r="M25" s="29"/>
      <c r="N25" s="6">
        <v>24.56</v>
      </c>
      <c r="O25" s="6">
        <v>3.19</v>
      </c>
      <c r="P25" s="30"/>
      <c r="Q25" s="30"/>
      <c r="R25" s="6">
        <v>36.84</v>
      </c>
      <c r="S25" s="6">
        <v>3.25</v>
      </c>
      <c r="T25" s="30"/>
      <c r="U25" s="30"/>
      <c r="V25" s="28"/>
    </row>
    <row r="26" spans="1:22" s="5" customFormat="1" ht="19.5" customHeight="1">
      <c r="A26" s="6" t="s">
        <v>4</v>
      </c>
      <c r="B26" s="7">
        <v>71.674166412</v>
      </c>
      <c r="C26" s="7">
        <v>6.151653864</v>
      </c>
      <c r="D26" s="39"/>
      <c r="E26" s="29"/>
      <c r="F26" s="6">
        <v>51.21</v>
      </c>
      <c r="G26" s="6">
        <v>4.73</v>
      </c>
      <c r="H26" s="29"/>
      <c r="I26" s="29"/>
      <c r="J26" s="6">
        <v>51.08</v>
      </c>
      <c r="K26" s="6">
        <v>3.21</v>
      </c>
      <c r="L26" s="30"/>
      <c r="M26" s="30"/>
      <c r="N26" s="6">
        <v>25.2</v>
      </c>
      <c r="O26" s="6">
        <v>3.27</v>
      </c>
      <c r="P26" s="21"/>
      <c r="Q26" s="21"/>
      <c r="R26" s="6">
        <v>37.8</v>
      </c>
      <c r="S26" s="6">
        <v>3.34</v>
      </c>
      <c r="T26" s="30"/>
      <c r="U26" s="30"/>
      <c r="V26" s="28"/>
    </row>
    <row r="27" spans="1:22" s="5" customFormat="1" ht="19.5" customHeight="1">
      <c r="A27" s="6" t="s">
        <v>5</v>
      </c>
      <c r="B27" s="7">
        <v>73.035975573828</v>
      </c>
      <c r="C27" s="7">
        <v>6.268535287415999</v>
      </c>
      <c r="D27" s="29"/>
      <c r="E27" s="29"/>
      <c r="F27" s="7">
        <v>52.18299</v>
      </c>
      <c r="G27" s="7">
        <v>4.81987</v>
      </c>
      <c r="H27" s="29"/>
      <c r="I27" s="29"/>
      <c r="J27" s="7">
        <v>52.05051999999999</v>
      </c>
      <c r="K27" s="7">
        <v>3.27099</v>
      </c>
      <c r="L27" s="29"/>
      <c r="M27" s="29"/>
      <c r="N27" s="6">
        <v>25.53</v>
      </c>
      <c r="O27" s="6">
        <v>3.31</v>
      </c>
      <c r="P27" s="29"/>
      <c r="Q27" s="29"/>
      <c r="R27" s="6">
        <v>38.29</v>
      </c>
      <c r="S27" s="6">
        <v>3.38</v>
      </c>
      <c r="T27" s="29"/>
      <c r="U27" s="29"/>
      <c r="V27" s="28"/>
    </row>
    <row r="28" spans="1:22" s="5" customFormat="1" ht="19.5" customHeight="1">
      <c r="A28" s="25" t="s">
        <v>6</v>
      </c>
      <c r="B28" s="26">
        <f>AVERAGE(B24:B27)</f>
        <v>70.764025996457</v>
      </c>
      <c r="C28" s="26">
        <f>AVERAGE(C24:C27)</f>
        <v>6.073538287854</v>
      </c>
      <c r="D28" s="26"/>
      <c r="E28" s="26"/>
      <c r="F28" s="26">
        <f>AVERAGE(F24:F27)</f>
        <v>49.695747499999996</v>
      </c>
      <c r="G28" s="26">
        <f>AVERAGE(G24:G27)</f>
        <v>4.5899675</v>
      </c>
      <c r="H28" s="26"/>
      <c r="I28" s="26"/>
      <c r="J28" s="26">
        <f>AVERAGE(J24:J27)</f>
        <v>50.752629999999996</v>
      </c>
      <c r="K28" s="26">
        <f>AVERAGE(K24:K27)</f>
        <v>3.1827475</v>
      </c>
      <c r="L28" s="26"/>
      <c r="M28" s="26"/>
      <c r="N28" s="26">
        <f>AVERAGE(N24:N27)</f>
        <v>24.8425</v>
      </c>
      <c r="O28" s="26">
        <f>AVERAGE(O24:O27)</f>
        <v>3.225</v>
      </c>
      <c r="P28" s="26"/>
      <c r="Q28" s="26"/>
      <c r="R28" s="26">
        <f>AVERAGE(R24:R27)</f>
        <v>37.2625</v>
      </c>
      <c r="S28" s="26">
        <f>AVERAGE(S24:S27)</f>
        <v>3.29</v>
      </c>
      <c r="T28" s="26"/>
      <c r="U28" s="26"/>
      <c r="V28" s="28"/>
    </row>
    <row r="29" spans="1:22" s="5" customFormat="1" ht="19.5" customHeight="1">
      <c r="A29" s="25"/>
      <c r="B29" s="6"/>
      <c r="C29" s="6"/>
      <c r="D29" s="26"/>
      <c r="E29" s="26"/>
      <c r="F29" s="6"/>
      <c r="G29" s="6"/>
      <c r="H29" s="28"/>
      <c r="I29" s="26"/>
      <c r="J29" s="31"/>
      <c r="K29" s="26" t="s">
        <v>22</v>
      </c>
      <c r="L29" s="25"/>
      <c r="M29" s="40"/>
      <c r="N29" s="28"/>
      <c r="O29" s="6"/>
      <c r="P29" s="28"/>
      <c r="Q29" s="28"/>
      <c r="R29" s="6"/>
      <c r="S29" s="6"/>
      <c r="T29" s="26"/>
      <c r="U29" s="26"/>
      <c r="V29" s="27"/>
    </row>
    <row r="30" spans="1:22" s="5" customFormat="1" ht="19.5" customHeight="1">
      <c r="A30" s="6" t="s">
        <v>2</v>
      </c>
      <c r="B30" s="26">
        <v>73.83937130514009</v>
      </c>
      <c r="C30" s="26">
        <v>6.337489175577574</v>
      </c>
      <c r="D30" s="26"/>
      <c r="E30" s="26"/>
      <c r="F30" s="26">
        <v>52.76</v>
      </c>
      <c r="G30" s="25">
        <v>4.89</v>
      </c>
      <c r="H30" s="29"/>
      <c r="I30" s="30"/>
      <c r="J30" s="26">
        <v>52.59</v>
      </c>
      <c r="K30" s="25">
        <v>3.3</v>
      </c>
      <c r="L30" s="29"/>
      <c r="M30" s="30"/>
      <c r="N30" s="26">
        <v>25.81</v>
      </c>
      <c r="O30" s="25">
        <v>3.35</v>
      </c>
      <c r="P30" s="29"/>
      <c r="Q30" s="30"/>
      <c r="R30" s="25">
        <v>38.71</v>
      </c>
      <c r="S30" s="25">
        <v>3.42</v>
      </c>
      <c r="T30" s="30"/>
      <c r="U30" s="30"/>
      <c r="V30" s="27"/>
    </row>
    <row r="31" spans="1:22" s="5" customFormat="1" ht="19.5" customHeight="1">
      <c r="A31" s="6" t="s">
        <v>3</v>
      </c>
      <c r="B31" s="26">
        <v>74.28240753297094</v>
      </c>
      <c r="C31" s="26">
        <v>6.37551411063104</v>
      </c>
      <c r="D31" s="26"/>
      <c r="E31" s="26"/>
      <c r="F31" s="26">
        <v>53.08</v>
      </c>
      <c r="G31" s="25">
        <v>4.99</v>
      </c>
      <c r="H31" s="29"/>
      <c r="I31" s="30"/>
      <c r="J31" s="26">
        <v>53.69</v>
      </c>
      <c r="K31" s="25">
        <v>3.37</v>
      </c>
      <c r="L31" s="29"/>
      <c r="M31" s="30"/>
      <c r="N31" s="26">
        <v>26.35</v>
      </c>
      <c r="O31" s="25">
        <v>3.42</v>
      </c>
      <c r="P31" s="29"/>
      <c r="Q31" s="30"/>
      <c r="R31" s="25">
        <v>39.52</v>
      </c>
      <c r="S31" s="25">
        <v>3.49</v>
      </c>
      <c r="T31" s="30"/>
      <c r="U31" s="30"/>
      <c r="V31" s="27"/>
    </row>
    <row r="32" spans="1:22" s="5" customFormat="1" ht="19.5" customHeight="1">
      <c r="A32" s="6" t="s">
        <v>4</v>
      </c>
      <c r="B32" s="26">
        <v>76.95657420415789</v>
      </c>
      <c r="C32" s="26">
        <v>6.605032618613758</v>
      </c>
      <c r="D32" s="26"/>
      <c r="E32" s="26"/>
      <c r="F32" s="26">
        <v>54.99</v>
      </c>
      <c r="G32" s="25">
        <v>5.06</v>
      </c>
      <c r="H32" s="29"/>
      <c r="I32" s="30"/>
      <c r="J32" s="26">
        <v>54.4</v>
      </c>
      <c r="K32" s="25">
        <v>3.41</v>
      </c>
      <c r="L32" s="29"/>
      <c r="M32" s="30"/>
      <c r="N32" s="26">
        <v>26.67</v>
      </c>
      <c r="O32" s="25">
        <v>3.46</v>
      </c>
      <c r="P32" s="29"/>
      <c r="Q32" s="30"/>
      <c r="R32" s="25">
        <v>39.97</v>
      </c>
      <c r="S32" s="25">
        <v>3.53</v>
      </c>
      <c r="T32" s="30"/>
      <c r="U32" s="30"/>
      <c r="V32" s="27"/>
    </row>
    <row r="33" spans="1:22" s="5" customFormat="1" ht="19.5" customHeight="1">
      <c r="A33" s="6" t="s">
        <v>5</v>
      </c>
      <c r="B33" s="26">
        <v>78.34179253983274</v>
      </c>
      <c r="C33" s="26">
        <v>6.723923205748806</v>
      </c>
      <c r="D33" s="26"/>
      <c r="E33" s="26"/>
      <c r="F33" s="25">
        <v>55.979820000000004</v>
      </c>
      <c r="G33" s="25">
        <v>5.18</v>
      </c>
      <c r="H33" s="25"/>
      <c r="I33" s="29"/>
      <c r="J33" s="26">
        <v>55.65</v>
      </c>
      <c r="K33" s="25">
        <v>3.49</v>
      </c>
      <c r="L33" s="30"/>
      <c r="M33" s="29"/>
      <c r="N33" s="26">
        <v>27.19</v>
      </c>
      <c r="O33" s="25">
        <v>3.53</v>
      </c>
      <c r="P33" s="29"/>
      <c r="Q33" s="29"/>
      <c r="R33" s="25">
        <v>40.67</v>
      </c>
      <c r="S33" s="25">
        <v>3.59</v>
      </c>
      <c r="T33" s="29"/>
      <c r="U33" s="29"/>
      <c r="V33" s="27"/>
    </row>
    <row r="34" spans="1:22" s="5" customFormat="1" ht="19.5" customHeight="1">
      <c r="A34" s="25" t="s">
        <v>6</v>
      </c>
      <c r="B34" s="41">
        <f>AVERAGE(B30:B33)</f>
        <v>75.85503639552542</v>
      </c>
      <c r="C34" s="41">
        <f>AVERAGE(C30:C33)</f>
        <v>6.510489777642794</v>
      </c>
      <c r="D34" s="41"/>
      <c r="E34" s="41"/>
      <c r="F34" s="41">
        <f>AVERAGE(F30:F33)</f>
        <v>54.202455</v>
      </c>
      <c r="G34" s="41">
        <f>AVERAGE(G30:G33)</f>
        <v>5.029999999999999</v>
      </c>
      <c r="H34" s="41"/>
      <c r="I34" s="41"/>
      <c r="J34" s="41">
        <f>AVERAGE(J30:J33)</f>
        <v>54.0825</v>
      </c>
      <c r="K34" s="41">
        <f>AVERAGE(K30:K33)</f>
        <v>3.3925</v>
      </c>
      <c r="L34" s="41"/>
      <c r="M34" s="41"/>
      <c r="N34" s="41">
        <f aca="true" t="shared" si="1" ref="N34:S34">AVERAGE(N30:N33)</f>
        <v>26.505</v>
      </c>
      <c r="O34" s="41">
        <f t="shared" si="1"/>
        <v>3.44</v>
      </c>
      <c r="P34" s="42"/>
      <c r="Q34" s="42"/>
      <c r="R34" s="41">
        <f t="shared" si="1"/>
        <v>39.7175</v>
      </c>
      <c r="S34" s="41">
        <f t="shared" si="1"/>
        <v>3.5075</v>
      </c>
      <c r="T34" s="42"/>
      <c r="U34" s="42"/>
      <c r="V34" s="41"/>
    </row>
    <row r="35" spans="1:22" s="5" customFormat="1" ht="19.5" customHeight="1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26" t="s">
        <v>21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5" customFormat="1" ht="19.5" customHeight="1">
      <c r="A36" s="6" t="s">
        <v>2</v>
      </c>
      <c r="B36" s="26">
        <f>B33*V36</f>
        <v>79.12521046523106</v>
      </c>
      <c r="C36" s="26">
        <f>C33*V36</f>
        <v>6.791162437806293</v>
      </c>
      <c r="D36" s="26"/>
      <c r="E36" s="26"/>
      <c r="F36" s="25">
        <f>F33*V36</f>
        <v>56.53961820000001</v>
      </c>
      <c r="G36" s="25">
        <v>5.23</v>
      </c>
      <c r="H36" s="29"/>
      <c r="I36" s="29"/>
      <c r="J36" s="25">
        <v>56.21</v>
      </c>
      <c r="K36" s="26">
        <v>3.52</v>
      </c>
      <c r="L36" s="29"/>
      <c r="M36" s="30"/>
      <c r="N36" s="25">
        <v>27.6</v>
      </c>
      <c r="O36" s="25">
        <v>3.58</v>
      </c>
      <c r="P36" s="29"/>
      <c r="Q36" s="29"/>
      <c r="R36" s="25">
        <v>41.26</v>
      </c>
      <c r="S36" s="25">
        <v>3.64</v>
      </c>
      <c r="T36" s="29"/>
      <c r="U36" s="29"/>
      <c r="V36" s="43">
        <v>1.01</v>
      </c>
    </row>
    <row r="37" spans="1:22" s="5" customFormat="1" ht="19.5" customHeight="1">
      <c r="A37" s="6" t="s">
        <v>3</v>
      </c>
      <c r="B37" s="26">
        <f>B36*V37</f>
        <v>79.59996172802245</v>
      </c>
      <c r="C37" s="26">
        <f>C36*V37</f>
        <v>6.831909412433131</v>
      </c>
      <c r="D37" s="26"/>
      <c r="E37" s="26"/>
      <c r="F37" s="25">
        <v>56.88</v>
      </c>
      <c r="G37" s="25">
        <f>5.26</f>
        <v>5.26</v>
      </c>
      <c r="H37" s="29"/>
      <c r="I37" s="29"/>
      <c r="J37" s="25">
        <v>56.77</v>
      </c>
      <c r="K37" s="26">
        <v>3.56</v>
      </c>
      <c r="L37" s="29"/>
      <c r="M37" s="30"/>
      <c r="N37" s="25">
        <v>27.77</v>
      </c>
      <c r="O37" s="25">
        <v>3.6</v>
      </c>
      <c r="P37" s="29"/>
      <c r="Q37" s="29"/>
      <c r="R37" s="25">
        <v>41.51</v>
      </c>
      <c r="S37" s="25">
        <v>3.66</v>
      </c>
      <c r="T37" s="29"/>
      <c r="U37" s="29"/>
      <c r="V37" s="43">
        <v>1.006</v>
      </c>
    </row>
    <row r="38" spans="1:22" s="5" customFormat="1" ht="19.5" customHeight="1">
      <c r="A38" s="6" t="s">
        <v>4</v>
      </c>
      <c r="B38" s="26">
        <f>B37*V38</f>
        <v>82.46556035023126</v>
      </c>
      <c r="C38" s="26">
        <f>C37*V38</f>
        <v>7.077858151280724</v>
      </c>
      <c r="D38" s="26"/>
      <c r="E38" s="26"/>
      <c r="F38" s="25">
        <v>58.93</v>
      </c>
      <c r="G38" s="25">
        <v>5.31</v>
      </c>
      <c r="H38" s="29"/>
      <c r="I38" s="29"/>
      <c r="J38" s="25">
        <v>57.34</v>
      </c>
      <c r="K38" s="26">
        <v>3.6</v>
      </c>
      <c r="L38" s="29"/>
      <c r="M38" s="29"/>
      <c r="N38" s="25">
        <v>28.05</v>
      </c>
      <c r="O38" s="25">
        <v>3.64</v>
      </c>
      <c r="P38" s="29"/>
      <c r="Q38" s="29"/>
      <c r="R38" s="25">
        <v>41.93</v>
      </c>
      <c r="S38" s="25">
        <v>3.7</v>
      </c>
      <c r="T38" s="29"/>
      <c r="U38" s="29"/>
      <c r="V38" s="43">
        <v>1.036</v>
      </c>
    </row>
    <row r="39" spans="1:22" s="5" customFormat="1" ht="19.5" customHeight="1">
      <c r="A39" s="6" t="s">
        <v>5</v>
      </c>
      <c r="B39" s="26">
        <f>B38*V39</f>
        <v>84.11487155723589</v>
      </c>
      <c r="C39" s="26">
        <f>C38*V39</f>
        <v>7.219415314306339</v>
      </c>
      <c r="D39" s="26"/>
      <c r="E39" s="26"/>
      <c r="F39" s="25">
        <v>58.93</v>
      </c>
      <c r="G39" s="25">
        <v>5.31</v>
      </c>
      <c r="H39" s="29"/>
      <c r="I39" s="29"/>
      <c r="J39" s="25">
        <v>57.34</v>
      </c>
      <c r="K39" s="26">
        <v>3.6</v>
      </c>
      <c r="L39" s="29"/>
      <c r="M39" s="29"/>
      <c r="N39" s="25">
        <v>28.05</v>
      </c>
      <c r="O39" s="25">
        <v>3.64</v>
      </c>
      <c r="P39" s="29"/>
      <c r="Q39" s="29"/>
      <c r="R39" s="25">
        <v>41.93</v>
      </c>
      <c r="S39" s="25">
        <v>3.7</v>
      </c>
      <c r="T39" s="29"/>
      <c r="U39" s="29"/>
      <c r="V39" s="43">
        <v>1.02</v>
      </c>
    </row>
    <row r="40" spans="1:22" s="5" customFormat="1" ht="19.5" customHeight="1">
      <c r="A40" s="25" t="s">
        <v>6</v>
      </c>
      <c r="B40" s="41">
        <f>AVERAGE(B36:B39)</f>
        <v>81.32640102518016</v>
      </c>
      <c r="C40" s="41">
        <f>AVERAGE(C36:C39)</f>
        <v>6.980086328956622</v>
      </c>
      <c r="D40" s="41"/>
      <c r="E40" s="41"/>
      <c r="F40" s="41">
        <f>AVERAGE(F36:F39)</f>
        <v>57.819904550000004</v>
      </c>
      <c r="G40" s="41">
        <f>AVERAGE(G36:G39)</f>
        <v>5.2775</v>
      </c>
      <c r="H40" s="41"/>
      <c r="I40" s="41"/>
      <c r="J40" s="41">
        <f>AVERAGE(J36:J39)</f>
        <v>56.915</v>
      </c>
      <c r="K40" s="41">
        <f>AVERAGE(K36:K39)</f>
        <v>3.57</v>
      </c>
      <c r="L40" s="42"/>
      <c r="M40" s="42"/>
      <c r="N40" s="41">
        <f>AVERAGE(N36:N39)</f>
        <v>27.8675</v>
      </c>
      <c r="O40" s="41">
        <f>AVERAGE(O36:O39)</f>
        <v>3.615</v>
      </c>
      <c r="P40" s="44"/>
      <c r="Q40" s="44"/>
      <c r="R40" s="41">
        <f>AVERAGE(R36:R39)</f>
        <v>41.6575</v>
      </c>
      <c r="S40" s="41">
        <f>AVERAGE(S36:S39)</f>
        <v>3.675</v>
      </c>
      <c r="T40" s="42"/>
      <c r="U40" s="42"/>
      <c r="V40" s="45"/>
    </row>
    <row r="41" spans="1:22" s="5" customFormat="1" ht="19.5" customHeight="1">
      <c r="A41" s="25"/>
      <c r="B41" s="41"/>
      <c r="C41" s="41"/>
      <c r="D41" s="41"/>
      <c r="E41" s="41"/>
      <c r="F41" s="41"/>
      <c r="G41" s="41"/>
      <c r="H41" s="41"/>
      <c r="I41" s="41"/>
      <c r="J41" s="26"/>
      <c r="K41" s="26" t="s">
        <v>31</v>
      </c>
      <c r="L41" s="26"/>
      <c r="M41" s="41"/>
      <c r="N41" s="41"/>
      <c r="O41" s="41"/>
      <c r="P41" s="41"/>
      <c r="Q41" s="41"/>
      <c r="R41" s="41"/>
      <c r="S41" s="41"/>
      <c r="T41" s="41"/>
      <c r="U41" s="41"/>
      <c r="V41" s="45"/>
    </row>
    <row r="42" spans="1:22" s="5" customFormat="1" ht="19.5" customHeight="1">
      <c r="A42" s="25" t="s">
        <v>2</v>
      </c>
      <c r="B42" s="47">
        <v>83.61018232789247</v>
      </c>
      <c r="C42" s="47">
        <v>7.176098822420501</v>
      </c>
      <c r="D42" s="29">
        <v>83.61018232789247</v>
      </c>
      <c r="E42" s="29">
        <v>7.176098822420501</v>
      </c>
      <c r="F42" s="26">
        <v>58.57642</v>
      </c>
      <c r="G42" s="26">
        <v>5.27814</v>
      </c>
      <c r="H42" s="29">
        <v>58.57642</v>
      </c>
      <c r="I42" s="29">
        <v>5.27814</v>
      </c>
      <c r="J42" s="26">
        <v>56.995960000000004</v>
      </c>
      <c r="K42" s="26">
        <v>3.5784000000000002</v>
      </c>
      <c r="L42" s="29">
        <v>56.995960000000004</v>
      </c>
      <c r="M42" s="29">
        <v>3.5784000000000002</v>
      </c>
      <c r="N42" s="26">
        <v>27.881700000000002</v>
      </c>
      <c r="O42" s="26">
        <v>3.61816</v>
      </c>
      <c r="P42" s="29">
        <v>27.881700000000002</v>
      </c>
      <c r="Q42" s="29">
        <v>3.61816</v>
      </c>
      <c r="R42" s="26">
        <v>41.67842</v>
      </c>
      <c r="S42" s="26">
        <v>3.6778</v>
      </c>
      <c r="T42" s="29">
        <v>41.67842</v>
      </c>
      <c r="U42" s="29">
        <v>3.6778</v>
      </c>
      <c r="V42" s="27"/>
    </row>
    <row r="43" spans="1:22" s="5" customFormat="1" ht="19.5" customHeight="1">
      <c r="A43" s="25" t="s">
        <v>3</v>
      </c>
      <c r="B43" s="47">
        <v>84.19545360418772</v>
      </c>
      <c r="C43" s="47">
        <v>7.226331514177444</v>
      </c>
      <c r="D43" s="29">
        <v>84.19545360418772</v>
      </c>
      <c r="E43" s="29">
        <v>7.226331514177444</v>
      </c>
      <c r="F43" s="26">
        <v>58.986454939999994</v>
      </c>
      <c r="G43" s="26">
        <v>5.315086979999999</v>
      </c>
      <c r="H43" s="29">
        <v>58.986454939999994</v>
      </c>
      <c r="I43" s="29">
        <v>5.315086979999999</v>
      </c>
      <c r="J43" s="26">
        <v>57.394931719999995</v>
      </c>
      <c r="K43" s="26">
        <v>3.6034488</v>
      </c>
      <c r="L43" s="29">
        <v>57.394931719999995</v>
      </c>
      <c r="M43" s="29">
        <v>3.6034488</v>
      </c>
      <c r="N43" s="26">
        <v>28.0768719</v>
      </c>
      <c r="O43" s="26">
        <v>3.6434871199999996</v>
      </c>
      <c r="P43" s="29">
        <v>28.0768719</v>
      </c>
      <c r="Q43" s="29">
        <v>3.6434871199999996</v>
      </c>
      <c r="R43" s="26">
        <v>41.97016894</v>
      </c>
      <c r="S43" s="26">
        <v>3.7035445999999994</v>
      </c>
      <c r="T43" s="29">
        <v>41.97016894</v>
      </c>
      <c r="U43" s="29">
        <v>3.7035445999999994</v>
      </c>
      <c r="V43" s="27"/>
    </row>
    <row r="44" spans="1:22" s="5" customFormat="1" ht="19.5" customHeight="1">
      <c r="A44" s="25" t="s">
        <v>4</v>
      </c>
      <c r="B44" s="47">
        <v>85.96355812987565</v>
      </c>
      <c r="C44" s="47">
        <v>7.37808447597517</v>
      </c>
      <c r="D44" s="29">
        <v>85.96355812987565</v>
      </c>
      <c r="E44" s="29">
        <v>7.37808447597517</v>
      </c>
      <c r="F44" s="26">
        <v>60.22517049373999</v>
      </c>
      <c r="G44" s="26">
        <v>5.426703806579999</v>
      </c>
      <c r="H44" s="29">
        <v>60.22517049373999</v>
      </c>
      <c r="I44" s="29">
        <v>5.426703806579999</v>
      </c>
      <c r="J44" s="26">
        <v>58.600225286119986</v>
      </c>
      <c r="K44" s="26">
        <v>3.6791212247999994</v>
      </c>
      <c r="L44" s="29">
        <v>58.600225286119986</v>
      </c>
      <c r="M44" s="29">
        <v>3.6791212247999994</v>
      </c>
      <c r="N44" s="26">
        <v>28.666486209899997</v>
      </c>
      <c r="O44" s="26">
        <v>3.7200003495199994</v>
      </c>
      <c r="P44" s="29">
        <v>28.666486209899997</v>
      </c>
      <c r="Q44" s="29">
        <v>3.7200003495199994</v>
      </c>
      <c r="R44" s="26">
        <v>42.85154248774</v>
      </c>
      <c r="S44" s="26">
        <v>3.781319036599999</v>
      </c>
      <c r="T44" s="29">
        <v>42.85154248774</v>
      </c>
      <c r="U44" s="29">
        <v>3.781319036599999</v>
      </c>
      <c r="V44" s="27"/>
    </row>
    <row r="45" spans="1:22" s="5" customFormat="1" ht="19.5" customHeight="1">
      <c r="A45" s="25" t="s">
        <v>5</v>
      </c>
      <c r="B45" s="50">
        <v>85.45</v>
      </c>
      <c r="C45" s="50">
        <v>7.33</v>
      </c>
      <c r="D45" s="51">
        <v>85.4477767810964</v>
      </c>
      <c r="E45" s="51">
        <v>7.3338159691193185</v>
      </c>
      <c r="F45" s="25">
        <v>59.86</v>
      </c>
      <c r="G45" s="25">
        <v>5.42</v>
      </c>
      <c r="H45" s="29">
        <v>59.86</v>
      </c>
      <c r="I45" s="29">
        <v>5.42</v>
      </c>
      <c r="J45" s="25">
        <v>58.54</v>
      </c>
      <c r="K45" s="25">
        <v>3.68</v>
      </c>
      <c r="L45" s="29">
        <v>58.24862393440327</v>
      </c>
      <c r="M45" s="29">
        <v>3.657046497451199</v>
      </c>
      <c r="N45" s="26">
        <v>28.5</v>
      </c>
      <c r="O45" s="26">
        <v>3.7</v>
      </c>
      <c r="P45" s="29">
        <v>28.494487292640596</v>
      </c>
      <c r="Q45" s="29">
        <v>3.6976803474228794</v>
      </c>
      <c r="R45" s="25">
        <v>42.58</v>
      </c>
      <c r="S45" s="25">
        <v>3.76</v>
      </c>
      <c r="T45" s="29">
        <v>42.59443323281356</v>
      </c>
      <c r="U45" s="29">
        <v>3.758631122380399</v>
      </c>
      <c r="V45" s="27"/>
    </row>
    <row r="46" spans="1:22" s="5" customFormat="1" ht="19.5" customHeight="1">
      <c r="A46" s="25" t="s">
        <v>6</v>
      </c>
      <c r="B46" s="52">
        <v>84.80479851548895</v>
      </c>
      <c r="C46" s="52">
        <v>7.277628703143279</v>
      </c>
      <c r="D46" s="53">
        <v>84.80424271076305</v>
      </c>
      <c r="E46" s="53">
        <v>7.2785826954231085</v>
      </c>
      <c r="F46" s="39">
        <v>59.412011358434995</v>
      </c>
      <c r="G46" s="39">
        <v>5.359982696645</v>
      </c>
      <c r="H46" s="53">
        <v>59.412011358434995</v>
      </c>
      <c r="I46" s="53">
        <v>5.359982696645</v>
      </c>
      <c r="J46" s="54">
        <v>57.882779251529996</v>
      </c>
      <c r="K46" s="54">
        <v>3.6352425062</v>
      </c>
      <c r="L46" s="53">
        <v>57.809935235130816</v>
      </c>
      <c r="M46" s="53">
        <v>3.6295041305628</v>
      </c>
      <c r="N46" s="54">
        <v>28.281264527475</v>
      </c>
      <c r="O46" s="54">
        <v>3.6704118673799995</v>
      </c>
      <c r="P46" s="53">
        <v>28.27988635063515</v>
      </c>
      <c r="Q46" s="53">
        <v>3.6698319542357196</v>
      </c>
      <c r="R46" s="54">
        <v>42.270032856935</v>
      </c>
      <c r="S46" s="54">
        <v>3.7306659091499994</v>
      </c>
      <c r="T46" s="53">
        <v>42.273641165138386</v>
      </c>
      <c r="U46" s="53">
        <v>3.730323689745099</v>
      </c>
      <c r="V46" s="46"/>
    </row>
    <row r="47" spans="1:22" s="5" customFormat="1" ht="19.5" customHeight="1">
      <c r="A47" s="25"/>
      <c r="B47" s="39"/>
      <c r="C47" s="39"/>
      <c r="D47" s="39"/>
      <c r="E47" s="39"/>
      <c r="F47" s="25"/>
      <c r="G47" s="39"/>
      <c r="H47" s="39"/>
      <c r="I47" s="39"/>
      <c r="J47" s="39"/>
      <c r="K47" s="26" t="s">
        <v>32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27"/>
    </row>
    <row r="48" spans="1:22" s="5" customFormat="1" ht="19.5" customHeight="1">
      <c r="A48" s="25" t="s">
        <v>2</v>
      </c>
      <c r="B48" s="26">
        <v>85.79180000000001</v>
      </c>
      <c r="C48" s="26">
        <v>7.35932</v>
      </c>
      <c r="D48" s="29">
        <v>85.79</v>
      </c>
      <c r="E48" s="29">
        <v>7.36</v>
      </c>
      <c r="F48" s="26">
        <v>60.1</v>
      </c>
      <c r="G48" s="25">
        <v>5.45</v>
      </c>
      <c r="H48" s="29">
        <v>60.1</v>
      </c>
      <c r="I48" s="29">
        <v>5.45</v>
      </c>
      <c r="J48" s="25">
        <v>58.83</v>
      </c>
      <c r="K48" s="26">
        <v>3.7</v>
      </c>
      <c r="L48" s="29">
        <v>58.83</v>
      </c>
      <c r="M48" s="29">
        <v>3.7</v>
      </c>
      <c r="N48" s="25">
        <v>28.73</v>
      </c>
      <c r="O48" s="25">
        <v>3.73</v>
      </c>
      <c r="P48" s="29">
        <v>28.73</v>
      </c>
      <c r="Q48" s="29">
        <v>3.74</v>
      </c>
      <c r="R48" s="25">
        <v>42.91</v>
      </c>
      <c r="S48" s="25">
        <v>3.79</v>
      </c>
      <c r="T48" s="29">
        <v>42.91</v>
      </c>
      <c r="U48" s="29">
        <v>3.79</v>
      </c>
      <c r="V48" s="55">
        <v>1.0102</v>
      </c>
    </row>
    <row r="49" spans="1:22" s="5" customFormat="1" ht="19.5" customHeight="1">
      <c r="A49" s="25" t="s">
        <v>3</v>
      </c>
      <c r="B49" s="26">
        <v>86.1349672</v>
      </c>
      <c r="C49" s="26">
        <v>7.39</v>
      </c>
      <c r="D49" s="29">
        <v>86.1349672</v>
      </c>
      <c r="E49" s="29">
        <v>7.39</v>
      </c>
      <c r="F49" s="26">
        <v>60.3404</v>
      </c>
      <c r="G49" s="26">
        <v>5.45</v>
      </c>
      <c r="H49" s="29">
        <v>60.3404</v>
      </c>
      <c r="I49" s="29">
        <v>5.45</v>
      </c>
      <c r="J49" s="26">
        <v>58.83</v>
      </c>
      <c r="K49" s="26">
        <v>3.7</v>
      </c>
      <c r="L49" s="29">
        <v>58.83</v>
      </c>
      <c r="M49" s="29">
        <v>3.7</v>
      </c>
      <c r="N49" s="26">
        <v>28.73</v>
      </c>
      <c r="O49" s="26">
        <v>3.73</v>
      </c>
      <c r="P49" s="29">
        <v>28.73</v>
      </c>
      <c r="Q49" s="29">
        <v>3.73</v>
      </c>
      <c r="R49" s="26">
        <v>42.91</v>
      </c>
      <c r="S49" s="26">
        <v>3.79</v>
      </c>
      <c r="T49" s="29">
        <v>42.91</v>
      </c>
      <c r="U49" s="29">
        <v>3.79</v>
      </c>
      <c r="V49" s="55">
        <v>1.009</v>
      </c>
    </row>
    <row r="50" spans="1:22" s="5" customFormat="1" ht="19.5" customHeight="1">
      <c r="A50" s="25" t="s">
        <v>4</v>
      </c>
      <c r="B50" s="26">
        <v>88.89</v>
      </c>
      <c r="C50" s="26">
        <v>7.63</v>
      </c>
      <c r="D50" s="29">
        <v>88.89</v>
      </c>
      <c r="E50" s="29">
        <v>7.63</v>
      </c>
      <c r="F50" s="25">
        <v>62.27</v>
      </c>
      <c r="G50" s="25">
        <v>5.64</v>
      </c>
      <c r="H50" s="29">
        <v>62.27</v>
      </c>
      <c r="I50" s="29">
        <v>5.64</v>
      </c>
      <c r="J50" s="25">
        <v>60.86</v>
      </c>
      <c r="K50" s="25">
        <v>3.83</v>
      </c>
      <c r="L50" s="29">
        <v>60.86</v>
      </c>
      <c r="M50" s="29">
        <v>3.83</v>
      </c>
      <c r="N50" s="25">
        <v>29.59</v>
      </c>
      <c r="O50" s="25">
        <v>3.84</v>
      </c>
      <c r="P50" s="29">
        <v>29.59</v>
      </c>
      <c r="Q50" s="29">
        <v>3.84</v>
      </c>
      <c r="R50" s="25">
        <v>44.19</v>
      </c>
      <c r="S50" s="25">
        <v>3.9</v>
      </c>
      <c r="T50" s="29">
        <v>44.19</v>
      </c>
      <c r="U50" s="29">
        <v>3.9</v>
      </c>
      <c r="V50" s="46"/>
    </row>
    <row r="51" spans="1:22" s="5" customFormat="1" ht="19.5" customHeight="1">
      <c r="A51" s="25" t="s">
        <v>5</v>
      </c>
      <c r="B51" s="25">
        <v>90.49</v>
      </c>
      <c r="C51" s="25">
        <v>7.77</v>
      </c>
      <c r="D51" s="29">
        <v>90.49</v>
      </c>
      <c r="E51" s="29">
        <v>7.77</v>
      </c>
      <c r="F51" s="26">
        <v>63.39</v>
      </c>
      <c r="G51" s="25">
        <v>5.74</v>
      </c>
      <c r="H51" s="29">
        <v>63.39</v>
      </c>
      <c r="I51" s="29">
        <v>5.74</v>
      </c>
      <c r="J51" s="25">
        <v>61.96</v>
      </c>
      <c r="K51" s="26">
        <v>3.9</v>
      </c>
      <c r="L51" s="29">
        <v>61.96</v>
      </c>
      <c r="M51" s="29">
        <v>3.9</v>
      </c>
      <c r="N51" s="25">
        <v>29.59</v>
      </c>
      <c r="O51" s="25">
        <v>3.84</v>
      </c>
      <c r="P51" s="29">
        <v>29.59</v>
      </c>
      <c r="Q51" s="29">
        <v>3.84</v>
      </c>
      <c r="R51" s="25">
        <v>44.19</v>
      </c>
      <c r="S51" s="25">
        <v>3.9</v>
      </c>
      <c r="T51" s="29">
        <v>44.19</v>
      </c>
      <c r="U51" s="29">
        <v>3.9</v>
      </c>
      <c r="V51" s="46"/>
    </row>
    <row r="52" spans="1:22" s="5" customFormat="1" ht="19.5" customHeight="1">
      <c r="A52" s="25" t="s">
        <v>6</v>
      </c>
      <c r="B52" s="39">
        <f>AVERAGE(B48:B51)</f>
        <v>87.8266918</v>
      </c>
      <c r="C52" s="39">
        <f aca="true" t="shared" si="2" ref="C52:U52">AVERAGE(C48:C51)</f>
        <v>7.53733</v>
      </c>
      <c r="D52" s="22">
        <f t="shared" si="2"/>
        <v>87.8262418</v>
      </c>
      <c r="E52" s="22">
        <f t="shared" si="2"/>
        <v>7.5375</v>
      </c>
      <c r="F52" s="39">
        <f t="shared" si="2"/>
        <v>61.52510000000001</v>
      </c>
      <c r="G52" s="39">
        <f t="shared" si="2"/>
        <v>5.57</v>
      </c>
      <c r="H52" s="22">
        <f t="shared" si="2"/>
        <v>61.52510000000001</v>
      </c>
      <c r="I52" s="22">
        <f t="shared" si="2"/>
        <v>5.57</v>
      </c>
      <c r="J52" s="39">
        <f t="shared" si="2"/>
        <v>60.12</v>
      </c>
      <c r="K52" s="39">
        <f t="shared" si="2"/>
        <v>3.7825</v>
      </c>
      <c r="L52" s="22">
        <f t="shared" si="2"/>
        <v>60.12</v>
      </c>
      <c r="M52" s="22">
        <f t="shared" si="2"/>
        <v>3.7825</v>
      </c>
      <c r="N52" s="39">
        <f t="shared" si="2"/>
        <v>29.16</v>
      </c>
      <c r="O52" s="39">
        <f t="shared" si="2"/>
        <v>3.785</v>
      </c>
      <c r="P52" s="22">
        <f t="shared" si="2"/>
        <v>29.16</v>
      </c>
      <c r="Q52" s="22">
        <f t="shared" si="2"/>
        <v>3.7875</v>
      </c>
      <c r="R52" s="39">
        <f t="shared" si="2"/>
        <v>43.55</v>
      </c>
      <c r="S52" s="39">
        <f t="shared" si="2"/>
        <v>3.845</v>
      </c>
      <c r="T52" s="22">
        <f t="shared" si="2"/>
        <v>43.55</v>
      </c>
      <c r="U52" s="22">
        <f t="shared" si="2"/>
        <v>3.845</v>
      </c>
      <c r="V52" s="46"/>
    </row>
    <row r="53" spans="1:22" s="5" customFormat="1" ht="19.5" customHeight="1">
      <c r="A53" s="25"/>
      <c r="B53" s="6"/>
      <c r="C53" s="6"/>
      <c r="D53" s="39"/>
      <c r="E53" s="39"/>
      <c r="F53" s="6"/>
      <c r="G53" s="6"/>
      <c r="H53" s="26"/>
      <c r="I53" s="26"/>
      <c r="J53" s="48"/>
      <c r="K53" s="48" t="s">
        <v>25</v>
      </c>
      <c r="L53" s="39"/>
      <c r="M53" s="26"/>
      <c r="N53" s="6"/>
      <c r="O53" s="6"/>
      <c r="P53" s="26"/>
      <c r="Q53" s="26"/>
      <c r="R53" s="6"/>
      <c r="S53" s="6"/>
      <c r="T53" s="26"/>
      <c r="U53" s="26"/>
      <c r="V53" s="46"/>
    </row>
    <row r="54" spans="1:22" s="5" customFormat="1" ht="19.5" customHeight="1">
      <c r="A54" s="25" t="s">
        <v>2</v>
      </c>
      <c r="B54" s="26">
        <v>91.21</v>
      </c>
      <c r="C54" s="26">
        <v>7.83</v>
      </c>
      <c r="D54" s="29">
        <v>91.21</v>
      </c>
      <c r="E54" s="29">
        <v>7.83</v>
      </c>
      <c r="F54" s="26">
        <v>63.9</v>
      </c>
      <c r="G54" s="25">
        <v>5.78</v>
      </c>
      <c r="H54" s="29">
        <v>63.9</v>
      </c>
      <c r="I54" s="29">
        <v>5.78</v>
      </c>
      <c r="J54" s="25">
        <v>62.39</v>
      </c>
      <c r="K54" s="25">
        <v>3.93</v>
      </c>
      <c r="L54" s="29">
        <v>62.39</v>
      </c>
      <c r="M54" s="29">
        <v>3.93</v>
      </c>
      <c r="N54" s="25">
        <v>30.17</v>
      </c>
      <c r="O54" s="25">
        <v>3.92</v>
      </c>
      <c r="P54" s="29">
        <v>30.17</v>
      </c>
      <c r="Q54" s="29">
        <v>3.92</v>
      </c>
      <c r="R54" s="25">
        <v>44.5</v>
      </c>
      <c r="S54" s="25">
        <v>3.93</v>
      </c>
      <c r="T54" s="29">
        <v>44.5</v>
      </c>
      <c r="U54" s="29">
        <v>3.93</v>
      </c>
      <c r="V54" s="46"/>
    </row>
    <row r="55" spans="1:22" s="5" customFormat="1" ht="19.5" customHeight="1">
      <c r="A55" s="25" t="s">
        <v>3</v>
      </c>
      <c r="B55" s="6"/>
      <c r="C55" s="6"/>
      <c r="D55" s="26">
        <f>B54*V55</f>
        <v>91.57484</v>
      </c>
      <c r="E55" s="26">
        <f>C54*V55</f>
        <v>7.86132</v>
      </c>
      <c r="F55" s="49"/>
      <c r="G55" s="6"/>
      <c r="H55" s="26">
        <f>F54*V55</f>
        <v>64.15559999999999</v>
      </c>
      <c r="I55" s="26">
        <f>G54*V55</f>
        <v>5.80312</v>
      </c>
      <c r="J55" s="6"/>
      <c r="K55" s="6"/>
      <c r="L55" s="26">
        <f>J54*V55</f>
        <v>62.63956</v>
      </c>
      <c r="M55" s="26">
        <f>K54*V55</f>
        <v>3.94572</v>
      </c>
      <c r="N55" s="6"/>
      <c r="O55" s="6"/>
      <c r="P55" s="26">
        <f>N54*V55</f>
        <v>30.290680000000002</v>
      </c>
      <c r="Q55" s="26">
        <f>O54*V55</f>
        <v>3.93568</v>
      </c>
      <c r="R55" s="6"/>
      <c r="S55" s="6"/>
      <c r="T55" s="26">
        <f>R54*V55</f>
        <v>44.678</v>
      </c>
      <c r="U55" s="26">
        <f>S54*V55</f>
        <v>3.94572</v>
      </c>
      <c r="V55" s="71">
        <v>1.004</v>
      </c>
    </row>
    <row r="56" spans="1:22" s="5" customFormat="1" ht="19.5" customHeight="1">
      <c r="A56" s="25" t="s">
        <v>4</v>
      </c>
      <c r="B56" s="6"/>
      <c r="C56" s="6"/>
      <c r="D56" s="26">
        <f>D55*V56</f>
        <v>92.85688775999999</v>
      </c>
      <c r="E56" s="26">
        <f>E55*V56</f>
        <v>7.97137848</v>
      </c>
      <c r="F56" s="49"/>
      <c r="G56" s="6"/>
      <c r="H56" s="26">
        <f>H55*V56</f>
        <v>65.0537784</v>
      </c>
      <c r="I56" s="26">
        <f>I55*V56</f>
        <v>5.88436368</v>
      </c>
      <c r="J56" s="6"/>
      <c r="K56" s="6"/>
      <c r="L56" s="26">
        <f>L55*V56</f>
        <v>63.51651384</v>
      </c>
      <c r="M56" s="26">
        <f>M55*V56</f>
        <v>4.0009600800000005</v>
      </c>
      <c r="N56" s="6"/>
      <c r="O56" s="6"/>
      <c r="P56" s="26">
        <f>P55*V56</f>
        <v>30.71474952</v>
      </c>
      <c r="Q56" s="26">
        <f>Q55*V56</f>
        <v>3.9907795200000002</v>
      </c>
      <c r="R56" s="6"/>
      <c r="S56" s="6"/>
      <c r="T56" s="26">
        <f>T55*V56</f>
        <v>45.303492</v>
      </c>
      <c r="U56" s="26">
        <f>U55*V56</f>
        <v>4.0009600800000005</v>
      </c>
      <c r="V56" s="71">
        <v>1.014</v>
      </c>
    </row>
    <row r="57" spans="1:22" s="5" customFormat="1" ht="19.5" customHeight="1">
      <c r="A57" s="25" t="s">
        <v>5</v>
      </c>
      <c r="B57" s="6"/>
      <c r="C57" s="6"/>
      <c r="D57" s="26">
        <f>D56*V57</f>
        <v>94.34259796415999</v>
      </c>
      <c r="E57" s="26">
        <f>E56*V57</f>
        <v>8.09892053568</v>
      </c>
      <c r="F57" s="49"/>
      <c r="G57" s="6"/>
      <c r="H57" s="26">
        <f>H56*V57</f>
        <v>66.0946388544</v>
      </c>
      <c r="I57" s="26">
        <f>I56*V57</f>
        <v>5.97851349888</v>
      </c>
      <c r="J57" s="6"/>
      <c r="K57" s="6"/>
      <c r="L57" s="26">
        <f>L56*V57</f>
        <v>64.53277806144</v>
      </c>
      <c r="M57" s="26">
        <f>M56*V57</f>
        <v>4.0649754412800005</v>
      </c>
      <c r="N57" s="6"/>
      <c r="O57" s="6"/>
      <c r="P57" s="26">
        <f>P56*V57</f>
        <v>31.20618551232</v>
      </c>
      <c r="Q57" s="26">
        <f>Q56*V57</f>
        <v>4.05463199232</v>
      </c>
      <c r="R57" s="6"/>
      <c r="S57" s="6"/>
      <c r="T57" s="26">
        <f>T56*V57</f>
        <v>46.028347872</v>
      </c>
      <c r="U57" s="26">
        <f>U56*V57</f>
        <v>4.0649754412800005</v>
      </c>
      <c r="V57" s="71">
        <v>1.016</v>
      </c>
    </row>
    <row r="58" spans="1:22" s="5" customFormat="1" ht="19.5" customHeight="1">
      <c r="A58" s="25" t="s">
        <v>6</v>
      </c>
      <c r="B58" s="6"/>
      <c r="C58" s="6"/>
      <c r="D58" s="39">
        <f>AVERAGE(D54:D57)</f>
        <v>92.49608143104</v>
      </c>
      <c r="E58" s="39">
        <f>AVERAGE(E54:E57)</f>
        <v>7.940404753920001</v>
      </c>
      <c r="F58" s="26"/>
      <c r="G58" s="26"/>
      <c r="H58" s="39">
        <f aca="true" t="shared" si="3" ref="H58:U58">AVERAGE(H54:H57)</f>
        <v>64.8010043136</v>
      </c>
      <c r="I58" s="39">
        <f>AVERAGE(I54:I57)</f>
        <v>5.86149929472</v>
      </c>
      <c r="J58" s="26"/>
      <c r="K58" s="26"/>
      <c r="L58" s="39">
        <f t="shared" si="3"/>
        <v>63.26971297536001</v>
      </c>
      <c r="M58" s="39">
        <f t="shared" si="3"/>
        <v>3.9854138803200003</v>
      </c>
      <c r="N58" s="26"/>
      <c r="O58" s="26"/>
      <c r="P58" s="39">
        <f t="shared" si="3"/>
        <v>30.595403758080003</v>
      </c>
      <c r="Q58" s="39">
        <f t="shared" si="3"/>
        <v>3.97527287808</v>
      </c>
      <c r="R58" s="26"/>
      <c r="S58" s="26"/>
      <c r="T58" s="39">
        <f t="shared" si="3"/>
        <v>45.127459968</v>
      </c>
      <c r="U58" s="39">
        <f t="shared" si="3"/>
        <v>3.9854138803200003</v>
      </c>
      <c r="V58" s="26"/>
    </row>
    <row r="59" spans="1:22" s="5" customFormat="1" ht="19.5" customHeight="1">
      <c r="A59" s="25"/>
      <c r="B59" s="6"/>
      <c r="C59" s="6"/>
      <c r="D59" s="26"/>
      <c r="E59" s="26"/>
      <c r="F59" s="49"/>
      <c r="G59" s="6"/>
      <c r="H59" s="26"/>
      <c r="I59" s="26"/>
      <c r="J59" s="48"/>
      <c r="K59" s="48" t="s">
        <v>26</v>
      </c>
      <c r="L59" s="39"/>
      <c r="M59" s="26"/>
      <c r="N59" s="6"/>
      <c r="O59" s="6"/>
      <c r="P59" s="26"/>
      <c r="Q59" s="26"/>
      <c r="R59" s="6"/>
      <c r="S59" s="6"/>
      <c r="T59" s="26"/>
      <c r="U59" s="26"/>
      <c r="V59" s="46"/>
    </row>
    <row r="60" spans="1:22" s="5" customFormat="1" ht="19.5" customHeight="1">
      <c r="A60" s="25" t="s">
        <v>23</v>
      </c>
      <c r="B60" s="6"/>
      <c r="C60" s="6"/>
      <c r="D60" s="26">
        <f>D58*V60</f>
        <v>97.49086982831616</v>
      </c>
      <c r="E60" s="26">
        <f>E58*V60</f>
        <v>8.369186610631681</v>
      </c>
      <c r="F60" s="6"/>
      <c r="G60" s="6"/>
      <c r="H60" s="26">
        <f>H58*V60</f>
        <v>68.30025854653441</v>
      </c>
      <c r="I60" s="26">
        <f>I58*V60</f>
        <v>6.17802025663488</v>
      </c>
      <c r="J60" s="6"/>
      <c r="K60" s="6"/>
      <c r="L60" s="26">
        <f>L58*V60</f>
        <v>66.68627747602945</v>
      </c>
      <c r="M60" s="26">
        <f>M58*V60</f>
        <v>4.2006262298572805</v>
      </c>
      <c r="N60" s="6"/>
      <c r="O60" s="6"/>
      <c r="P60" s="26">
        <f>P58*V60</f>
        <v>32.24755556101633</v>
      </c>
      <c r="Q60" s="26">
        <f>Q58*V60</f>
        <v>4.18993761349632</v>
      </c>
      <c r="R60" s="6"/>
      <c r="S60" s="6"/>
      <c r="T60" s="26">
        <f>T58*V60</f>
        <v>47.564342806272</v>
      </c>
      <c r="U60" s="26">
        <f>U58*V60</f>
        <v>4.2006262298572805</v>
      </c>
      <c r="V60" s="71">
        <v>1.054</v>
      </c>
    </row>
    <row r="61" spans="1:22" s="5" customFormat="1" ht="19.5" customHeight="1">
      <c r="A61" s="25" t="s">
        <v>24</v>
      </c>
      <c r="B61" s="6"/>
      <c r="C61" s="6"/>
      <c r="D61" s="26">
        <f>D60*V61</f>
        <v>103.34032201801514</v>
      </c>
      <c r="E61" s="26">
        <f>E60*V61</f>
        <v>8.871337807269583</v>
      </c>
      <c r="F61" s="6"/>
      <c r="G61" s="6"/>
      <c r="H61" s="26">
        <f>H60*V61</f>
        <v>72.39827405932648</v>
      </c>
      <c r="I61" s="26">
        <f>I60*V61</f>
        <v>6.548701472032973</v>
      </c>
      <c r="J61" s="6"/>
      <c r="K61" s="6"/>
      <c r="L61" s="26">
        <f>L60*V61</f>
        <v>70.68745412459121</v>
      </c>
      <c r="M61" s="26">
        <f>M60*V61</f>
        <v>4.452663803648718</v>
      </c>
      <c r="N61" s="6"/>
      <c r="O61" s="6"/>
      <c r="P61" s="26">
        <f>P60*V61</f>
        <v>34.18240889467731</v>
      </c>
      <c r="Q61" s="26">
        <f>Q60*V61</f>
        <v>4.441333870306099</v>
      </c>
      <c r="R61" s="6"/>
      <c r="S61" s="6"/>
      <c r="T61" s="26">
        <f>T60*V61</f>
        <v>50.41820337464832</v>
      </c>
      <c r="U61" s="26">
        <f>U60*V61</f>
        <v>4.452663803648718</v>
      </c>
      <c r="V61" s="71">
        <v>1.06</v>
      </c>
    </row>
    <row r="62" spans="1:21" s="5" customFormat="1" ht="19.5" customHeight="1">
      <c r="A62" s="3" t="s">
        <v>10</v>
      </c>
      <c r="B62" s="1"/>
      <c r="C62" s="1"/>
      <c r="D62" s="1"/>
      <c r="E62" s="1"/>
      <c r="F62" s="56"/>
      <c r="G62" s="1"/>
      <c r="H62" s="1"/>
      <c r="I62" s="1"/>
      <c r="J62" s="1"/>
      <c r="K62" s="1"/>
      <c r="L62" s="1"/>
      <c r="M62" s="1"/>
      <c r="N62" s="1"/>
      <c r="O62" s="1"/>
      <c r="P62" s="4"/>
      <c r="Q62" s="4"/>
      <c r="R62" s="4"/>
      <c r="S62" s="4"/>
      <c r="T62" s="4"/>
      <c r="U62" s="4"/>
    </row>
    <row r="63" spans="1:23" s="5" customFormat="1" ht="19.5" customHeight="1">
      <c r="A63" s="3" t="s">
        <v>27</v>
      </c>
      <c r="B63" s="1"/>
      <c r="C63" s="18"/>
      <c r="D63" s="1"/>
      <c r="E63" s="1"/>
      <c r="F63" s="57"/>
      <c r="G63" s="1"/>
      <c r="H63" s="1"/>
      <c r="I63" s="1"/>
      <c r="J63" s="1"/>
      <c r="K63" s="1"/>
      <c r="L63" s="1"/>
      <c r="M63" s="1"/>
      <c r="N63" s="1"/>
      <c r="O63" s="1"/>
      <c r="Q63" s="58"/>
      <c r="R63" s="58"/>
      <c r="S63" s="58" t="s">
        <v>28</v>
      </c>
      <c r="T63" s="58"/>
      <c r="U63" s="58"/>
      <c r="V63" s="58"/>
      <c r="W63" s="58"/>
    </row>
    <row r="64" spans="5:22" s="5" customFormat="1" ht="19.5" customHeight="1"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4"/>
      <c r="Q64" s="4"/>
      <c r="R64" s="4"/>
      <c r="S64" s="4"/>
      <c r="T64" s="4"/>
      <c r="U64" s="4"/>
      <c r="V64" s="4"/>
    </row>
    <row r="65" spans="1:22" s="5" customFormat="1" ht="19.5" customHeight="1">
      <c r="A65" s="19"/>
      <c r="B65" s="4"/>
      <c r="C65" s="4"/>
      <c r="D65" s="4"/>
      <c r="E65" s="20"/>
      <c r="F65" s="1"/>
      <c r="G65" s="4"/>
      <c r="H65" s="4"/>
      <c r="I65" s="4"/>
      <c r="J65" s="4"/>
      <c r="K65" s="4"/>
      <c r="L65" s="4" t="s">
        <v>29</v>
      </c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s="5" customFormat="1" ht="19.5" customHeight="1">
      <c r="A66" s="4"/>
      <c r="B66" s="4"/>
      <c r="C66" s="4"/>
      <c r="D66" s="4"/>
      <c r="E66" s="4"/>
      <c r="F66" s="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s="5" customFormat="1" ht="19.5" customHeight="1">
      <c r="A67" s="4"/>
      <c r="B67" s="4"/>
      <c r="C67" s="4"/>
      <c r="D67" s="4"/>
      <c r="E67" s="4"/>
      <c r="F67" s="2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s="5" customFormat="1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s="5" customFormat="1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s="5" customFormat="1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s="5" customFormat="1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s="5" customFormat="1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s="5" customFormat="1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s="5" customFormat="1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s="5" customFormat="1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="5" customFormat="1" ht="19.5" customHeight="1">
      <c r="F76" s="4"/>
    </row>
    <row r="77" spans="3:19" s="5" customFormat="1" ht="19.5" customHeight="1">
      <c r="C77" s="9"/>
      <c r="F77" s="4"/>
      <c r="G77" s="9"/>
      <c r="K77" s="9"/>
      <c r="O77" s="9"/>
      <c r="S77" s="9"/>
    </row>
    <row r="78" spans="2:19" s="5" customFormat="1" ht="19.5" customHeight="1">
      <c r="B78" s="9"/>
      <c r="C78" s="9"/>
      <c r="G78" s="9"/>
      <c r="J78" s="9"/>
      <c r="K78" s="9"/>
      <c r="N78" s="9"/>
      <c r="O78" s="9"/>
      <c r="R78" s="9"/>
      <c r="S78" s="9"/>
    </row>
    <row r="79" spans="2:20" s="5" customFormat="1" ht="19.5" customHeight="1">
      <c r="B79" s="9"/>
      <c r="C79" s="9"/>
      <c r="D79" s="9"/>
      <c r="G79" s="9"/>
      <c r="H79" s="9"/>
      <c r="J79" s="9"/>
      <c r="K79" s="9"/>
      <c r="L79" s="9"/>
      <c r="N79" s="9"/>
      <c r="O79" s="9"/>
      <c r="P79" s="9"/>
      <c r="R79" s="9"/>
      <c r="S79" s="9"/>
      <c r="T79" s="9"/>
    </row>
    <row r="80" spans="1:20" s="5" customFormat="1" ht="19.5" customHeight="1">
      <c r="A80" s="9"/>
      <c r="B80" s="9"/>
      <c r="C80" s="9"/>
      <c r="D80" s="9"/>
      <c r="F80" s="9"/>
      <c r="G80" s="9"/>
      <c r="H80" s="9"/>
      <c r="J80" s="9"/>
      <c r="K80" s="9"/>
      <c r="L80" s="9"/>
      <c r="N80" s="9"/>
      <c r="O80" s="9"/>
      <c r="P80" s="9"/>
      <c r="R80" s="9"/>
      <c r="S80" s="9"/>
      <c r="T80" s="9"/>
    </row>
    <row r="81" spans="1:19" s="5" customFormat="1" ht="19.5" customHeight="1">
      <c r="A81" s="10"/>
      <c r="C81" s="9"/>
      <c r="F81" s="9"/>
      <c r="G81" s="9"/>
      <c r="K81" s="9"/>
      <c r="O81" s="9"/>
      <c r="S81" s="9"/>
    </row>
    <row r="82" spans="1:19" s="5" customFormat="1" ht="19.5" customHeight="1">
      <c r="A82" s="11"/>
      <c r="B82" s="11"/>
      <c r="C82" s="9"/>
      <c r="F82" s="9"/>
      <c r="G82" s="9"/>
      <c r="J82" s="11"/>
      <c r="K82" s="9"/>
      <c r="N82" s="11"/>
      <c r="O82" s="9"/>
      <c r="R82" s="11"/>
      <c r="S82" s="9"/>
    </row>
    <row r="83" spans="1:19" s="5" customFormat="1" ht="19.5" customHeight="1">
      <c r="A83" s="11"/>
      <c r="B83" s="11"/>
      <c r="C83" s="9"/>
      <c r="G83" s="9"/>
      <c r="J83" s="11"/>
      <c r="K83" s="9"/>
      <c r="N83" s="11"/>
      <c r="O83" s="9"/>
      <c r="R83" s="11"/>
      <c r="S83" s="9"/>
    </row>
    <row r="84" spans="1:19" s="5" customFormat="1" ht="19.5" customHeight="1">
      <c r="A84" s="11"/>
      <c r="B84" s="11"/>
      <c r="C84" s="9"/>
      <c r="F84" s="11"/>
      <c r="G84" s="9"/>
      <c r="J84" s="11"/>
      <c r="K84" s="9"/>
      <c r="N84" s="11"/>
      <c r="O84" s="9"/>
      <c r="R84" s="11"/>
      <c r="S84" s="9"/>
    </row>
    <row r="85" spans="1:19" s="5" customFormat="1" ht="19.5" customHeight="1">
      <c r="A85" s="11"/>
      <c r="B85" s="12"/>
      <c r="C85" s="9"/>
      <c r="F85" s="11"/>
      <c r="G85" s="9"/>
      <c r="J85" s="12"/>
      <c r="K85" s="9"/>
      <c r="N85" s="12"/>
      <c r="O85" s="9"/>
      <c r="R85" s="12"/>
      <c r="S85" s="9"/>
    </row>
    <row r="86" spans="1:19" s="5" customFormat="1" ht="19.5" customHeight="1">
      <c r="A86" s="13"/>
      <c r="B86" s="14"/>
      <c r="C86" s="9"/>
      <c r="F86" s="11"/>
      <c r="G86" s="9"/>
      <c r="J86" s="14"/>
      <c r="K86" s="9"/>
      <c r="N86" s="14"/>
      <c r="O86" s="9"/>
      <c r="R86" s="14"/>
      <c r="S86" s="9"/>
    </row>
    <row r="87" spans="1:6" s="5" customFormat="1" ht="19.5" customHeight="1">
      <c r="A87" s="15"/>
      <c r="F87" s="12"/>
    </row>
    <row r="88" spans="1:6" s="5" customFormat="1" ht="19.5" customHeight="1">
      <c r="A88" s="15"/>
      <c r="F88" s="14"/>
    </row>
    <row r="89" s="5" customFormat="1" ht="19.5" customHeight="1">
      <c r="A89" s="10"/>
    </row>
    <row r="90" spans="1:19" s="5" customFormat="1" ht="19.5" customHeight="1">
      <c r="A90" s="11"/>
      <c r="C90" s="16"/>
      <c r="G90" s="16"/>
      <c r="K90" s="16"/>
      <c r="O90" s="16"/>
      <c r="S90" s="16"/>
    </row>
    <row r="91" spans="1:19" s="5" customFormat="1" ht="19.5" customHeight="1">
      <c r="A91" s="11"/>
      <c r="C91" s="16"/>
      <c r="G91" s="16"/>
      <c r="K91" s="16"/>
      <c r="O91" s="16"/>
      <c r="S91" s="16"/>
    </row>
    <row r="92" spans="1:19" s="5" customFormat="1" ht="19.5" customHeight="1">
      <c r="A92" s="11"/>
      <c r="C92" s="16"/>
      <c r="G92" s="16"/>
      <c r="K92" s="16"/>
      <c r="O92" s="16"/>
      <c r="S92" s="16"/>
    </row>
    <row r="93" spans="1:19" s="5" customFormat="1" ht="19.5" customHeight="1">
      <c r="A93" s="11"/>
      <c r="C93" s="16"/>
      <c r="G93" s="16"/>
      <c r="K93" s="16"/>
      <c r="O93" s="16"/>
      <c r="S93" s="16"/>
    </row>
    <row r="94" spans="1:19" s="5" customFormat="1" ht="19.5" customHeight="1">
      <c r="A94" s="13"/>
      <c r="C94" s="14"/>
      <c r="G94" s="14"/>
      <c r="K94" s="14"/>
      <c r="O94" s="14"/>
      <c r="S94" s="14"/>
    </row>
    <row r="95" s="5" customFormat="1" ht="19.5" customHeight="1"/>
    <row r="96" spans="4:20" s="5" customFormat="1" ht="19.5" customHeight="1">
      <c r="D96" s="9"/>
      <c r="H96" s="9"/>
      <c r="L96" s="9"/>
      <c r="P96" s="9"/>
      <c r="T96" s="9"/>
    </row>
    <row r="97" spans="1:19" s="5" customFormat="1" ht="19.5" customHeight="1">
      <c r="A97" s="10"/>
      <c r="C97" s="17"/>
      <c r="G97" s="17"/>
      <c r="K97" s="17"/>
      <c r="O97" s="17"/>
      <c r="S97" s="17"/>
    </row>
    <row r="98" spans="3:20" s="5" customFormat="1" ht="19.5" customHeight="1">
      <c r="C98" s="16"/>
      <c r="D98" s="9"/>
      <c r="G98" s="16"/>
      <c r="H98" s="9"/>
      <c r="K98" s="16"/>
      <c r="L98" s="9"/>
      <c r="O98" s="16"/>
      <c r="P98" s="9"/>
      <c r="S98" s="16"/>
      <c r="T98" s="9"/>
    </row>
    <row r="99" spans="1:19" s="5" customFormat="1" ht="19.5" customHeight="1">
      <c r="A99" s="10"/>
      <c r="C99" s="17"/>
      <c r="G99" s="17"/>
      <c r="K99" s="17"/>
      <c r="O99" s="17"/>
      <c r="S99" s="17"/>
    </row>
    <row r="100" s="5" customFormat="1" ht="19.5" customHeight="1"/>
    <row r="101" s="5" customFormat="1" ht="19.5" customHeight="1"/>
    <row r="102" s="5" customFormat="1" ht="19.5" customHeight="1"/>
    <row r="103" s="5" customFormat="1" ht="19.5" customHeight="1"/>
    <row r="104" s="5" customFormat="1" ht="19.5" customHeight="1"/>
    <row r="105" s="5" customFormat="1" ht="19.5" customHeight="1"/>
    <row r="106" s="5" customFormat="1" ht="19.5" customHeight="1"/>
    <row r="107" s="5" customFormat="1" ht="19.5" customHeight="1"/>
    <row r="108" spans="2:19" s="5" customFormat="1" ht="19.5" customHeight="1">
      <c r="B108" s="9"/>
      <c r="C108" s="9"/>
      <c r="G108" s="9"/>
      <c r="J108" s="9"/>
      <c r="K108" s="9"/>
      <c r="N108" s="9"/>
      <c r="O108" s="9"/>
      <c r="R108" s="9"/>
      <c r="S108" s="9"/>
    </row>
    <row r="109" spans="2:20" s="5" customFormat="1" ht="19.5" customHeight="1">
      <c r="B109" s="9"/>
      <c r="C109" s="9"/>
      <c r="D109" s="9"/>
      <c r="G109" s="9"/>
      <c r="H109" s="9"/>
      <c r="J109" s="9"/>
      <c r="K109" s="9"/>
      <c r="L109" s="9"/>
      <c r="N109" s="9"/>
      <c r="O109" s="9"/>
      <c r="P109" s="9"/>
      <c r="R109" s="9"/>
      <c r="S109" s="9"/>
      <c r="T109" s="9"/>
    </row>
    <row r="110" spans="1:20" s="5" customFormat="1" ht="19.5" customHeight="1">
      <c r="A110" s="9"/>
      <c r="B110" s="9"/>
      <c r="C110" s="9"/>
      <c r="D110" s="9"/>
      <c r="F110" s="9"/>
      <c r="G110" s="9"/>
      <c r="H110" s="9"/>
      <c r="J110" s="9"/>
      <c r="K110" s="9"/>
      <c r="L110" s="9"/>
      <c r="N110" s="9"/>
      <c r="O110" s="9"/>
      <c r="P110" s="9"/>
      <c r="R110" s="9"/>
      <c r="S110" s="9"/>
      <c r="T110" s="9"/>
    </row>
    <row r="111" spans="1:19" s="5" customFormat="1" ht="19.5" customHeight="1">
      <c r="A111" s="10"/>
      <c r="C111" s="9"/>
      <c r="F111" s="9"/>
      <c r="G111" s="9"/>
      <c r="K111" s="9"/>
      <c r="O111" s="9"/>
      <c r="S111" s="9"/>
    </row>
    <row r="112" spans="1:19" s="5" customFormat="1" ht="19.5" customHeight="1">
      <c r="A112" s="11"/>
      <c r="B112" s="11"/>
      <c r="C112" s="9"/>
      <c r="F112" s="9"/>
      <c r="G112" s="9"/>
      <c r="J112" s="11"/>
      <c r="K112" s="9"/>
      <c r="N112" s="11"/>
      <c r="O112" s="9"/>
      <c r="R112" s="11"/>
      <c r="S112" s="9"/>
    </row>
    <row r="113" spans="1:19" s="5" customFormat="1" ht="19.5" customHeight="1">
      <c r="A113" s="11"/>
      <c r="B113" s="11"/>
      <c r="C113" s="9"/>
      <c r="G113" s="9"/>
      <c r="J113" s="11"/>
      <c r="K113" s="9"/>
      <c r="N113" s="11"/>
      <c r="O113" s="9"/>
      <c r="R113" s="11"/>
      <c r="S113" s="9"/>
    </row>
    <row r="114" spans="1:19" s="5" customFormat="1" ht="19.5" customHeight="1">
      <c r="A114" s="11"/>
      <c r="B114" s="11"/>
      <c r="C114" s="9"/>
      <c r="F114" s="11"/>
      <c r="G114" s="9"/>
      <c r="J114" s="11"/>
      <c r="K114" s="9"/>
      <c r="N114" s="11"/>
      <c r="O114" s="9"/>
      <c r="R114" s="11"/>
      <c r="S114" s="9"/>
    </row>
    <row r="115" spans="1:19" s="5" customFormat="1" ht="19.5" customHeight="1">
      <c r="A115" s="11"/>
      <c r="B115" s="11"/>
      <c r="C115" s="9"/>
      <c r="F115" s="11"/>
      <c r="G115" s="9"/>
      <c r="J115" s="11"/>
      <c r="K115" s="9"/>
      <c r="N115" s="11"/>
      <c r="O115" s="9"/>
      <c r="R115" s="11"/>
      <c r="S115" s="9"/>
    </row>
    <row r="116" spans="1:19" s="5" customFormat="1" ht="19.5" customHeight="1">
      <c r="A116" s="13"/>
      <c r="B116" s="14"/>
      <c r="C116" s="9"/>
      <c r="F116" s="11"/>
      <c r="G116" s="9"/>
      <c r="J116" s="14"/>
      <c r="K116" s="9"/>
      <c r="N116" s="14"/>
      <c r="O116" s="9"/>
      <c r="R116" s="14"/>
      <c r="S116" s="9"/>
    </row>
    <row r="117" spans="1:6" s="5" customFormat="1" ht="19.5" customHeight="1">
      <c r="A117" s="15"/>
      <c r="F117" s="11"/>
    </row>
    <row r="118" spans="1:6" s="5" customFormat="1" ht="19.5" customHeight="1">
      <c r="A118" s="15"/>
      <c r="F118" s="14"/>
    </row>
    <row r="119" s="5" customFormat="1" ht="19.5" customHeight="1">
      <c r="A119" s="10"/>
    </row>
    <row r="120" spans="1:19" s="5" customFormat="1" ht="19.5" customHeight="1">
      <c r="A120" s="11"/>
      <c r="C120" s="16"/>
      <c r="G120" s="16"/>
      <c r="K120" s="16"/>
      <c r="O120" s="16"/>
      <c r="S120" s="16"/>
    </row>
    <row r="121" spans="1:19" s="5" customFormat="1" ht="19.5" customHeight="1">
      <c r="A121" s="11"/>
      <c r="C121" s="16"/>
      <c r="G121" s="16"/>
      <c r="K121" s="16"/>
      <c r="O121" s="16"/>
      <c r="S121" s="16"/>
    </row>
    <row r="122" spans="1:19" s="5" customFormat="1" ht="19.5" customHeight="1">
      <c r="A122" s="11"/>
      <c r="C122" s="16"/>
      <c r="G122" s="16"/>
      <c r="K122" s="16"/>
      <c r="O122" s="16"/>
      <c r="S122" s="16"/>
    </row>
    <row r="123" spans="1:19" s="5" customFormat="1" ht="19.5" customHeight="1">
      <c r="A123" s="11"/>
      <c r="C123" s="16"/>
      <c r="G123" s="16"/>
      <c r="K123" s="16"/>
      <c r="O123" s="16"/>
      <c r="S123" s="16"/>
    </row>
    <row r="124" spans="1:19" s="5" customFormat="1" ht="19.5" customHeight="1">
      <c r="A124" s="13"/>
      <c r="C124" s="14"/>
      <c r="G124" s="14"/>
      <c r="K124" s="14"/>
      <c r="O124" s="14"/>
      <c r="S124" s="14"/>
    </row>
    <row r="125" s="5" customFormat="1" ht="19.5" customHeight="1"/>
    <row r="126" s="5" customFormat="1" ht="19.5" customHeight="1"/>
    <row r="127" spans="1:19" s="5" customFormat="1" ht="19.5" customHeight="1">
      <c r="A127" s="10"/>
      <c r="C127" s="17"/>
      <c r="G127" s="17"/>
      <c r="K127" s="17"/>
      <c r="O127" s="17"/>
      <c r="S127" s="17"/>
    </row>
    <row r="128" spans="3:19" s="5" customFormat="1" ht="19.5" customHeight="1">
      <c r="C128" s="16"/>
      <c r="G128" s="16"/>
      <c r="K128" s="16"/>
      <c r="O128" s="16"/>
      <c r="S128" s="16"/>
    </row>
    <row r="129" spans="1:19" s="5" customFormat="1" ht="19.5" customHeight="1">
      <c r="A129" s="10"/>
      <c r="C129" s="17"/>
      <c r="G129" s="17"/>
      <c r="K129" s="17"/>
      <c r="O129" s="17"/>
      <c r="S129" s="17"/>
    </row>
    <row r="130" s="5" customFormat="1" ht="19.5" customHeight="1"/>
    <row r="131" s="5" customFormat="1" ht="19.5" customHeight="1"/>
    <row r="132" s="5" customFormat="1" ht="19.5" customHeight="1"/>
    <row r="133" spans="1:22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13.5">
      <c r="F135" s="5"/>
    </row>
    <row r="136" ht="13.5">
      <c r="F136" s="5"/>
    </row>
  </sheetData>
  <sheetProtection/>
  <mergeCells count="21">
    <mergeCell ref="A5:V5"/>
    <mergeCell ref="A11:V11"/>
    <mergeCell ref="A17:V17"/>
    <mergeCell ref="D3:E3"/>
    <mergeCell ref="F3:G3"/>
    <mergeCell ref="H3:I3"/>
    <mergeCell ref="A1:V1"/>
    <mergeCell ref="A2:E2"/>
    <mergeCell ref="F2:I2"/>
    <mergeCell ref="J2:M2"/>
    <mergeCell ref="N2:Q2"/>
    <mergeCell ref="R2:U2"/>
    <mergeCell ref="V2:V4"/>
    <mergeCell ref="A3:A4"/>
    <mergeCell ref="B3:C3"/>
    <mergeCell ref="J3:K3"/>
    <mergeCell ref="L3:M3"/>
    <mergeCell ref="N3:O3"/>
    <mergeCell ref="P3:Q3"/>
    <mergeCell ref="R3:S3"/>
    <mergeCell ref="T3:U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Вальвачева Галина Григорьевна</cp:lastModifiedBy>
  <cp:lastPrinted>2016-03-21T10:19:10Z</cp:lastPrinted>
  <dcterms:created xsi:type="dcterms:W3CDTF">1996-10-08T23:32:33Z</dcterms:created>
  <dcterms:modified xsi:type="dcterms:W3CDTF">2016-03-21T10:35:02Z</dcterms:modified>
  <cp:category/>
  <cp:version/>
  <cp:contentType/>
  <cp:contentStatus/>
</cp:coreProperties>
</file>